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4" activeTab="2"/>
  </bookViews>
  <sheets>
    <sheet name="квалификация" sheetId="1" r:id="rId1"/>
    <sheet name="раунды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<sst xmlns="http://schemas.openxmlformats.org/spreadsheetml/2006/main" count="145" uniqueCount="54">
  <si>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</si>
  <si>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</si>
  <si>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</si>
  <si>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</si>
  <si>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7 этап </t>
  </si>
  <si>
    <t>12 сентября 2015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</si>
  <si>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</si>
  <si>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</si>
  <si>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</si>
  <si>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</si>
  <si>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</si>
  <si>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</si>
  <si>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</si>
  <si>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Иванова Ольга</t>
  </si>
  <si>
    <t>Лихолай Алла</t>
  </si>
  <si>
    <t>Халанский Д</t>
  </si>
  <si>
    <t>Рычагов Максим</t>
  </si>
  <si>
    <t>Белов А</t>
  </si>
  <si>
    <t>Ульянова Анна</t>
  </si>
  <si>
    <t>Вайнман Марина</t>
  </si>
  <si>
    <t>Мисходжев Р</t>
  </si>
  <si>
    <t>Шукаев М</t>
  </si>
  <si>
    <t>Лаптев Вячеслав</t>
  </si>
  <si>
    <t>Гущин Александр</t>
  </si>
  <si>
    <t>Тихонов Константин</t>
  </si>
  <si>
    <t>Поляков Александр</t>
  </si>
  <si>
    <t>Егозарьян А</t>
  </si>
  <si>
    <t>Беляков А</t>
  </si>
  <si>
    <t>Тетюшев А</t>
  </si>
  <si>
    <t>Майоров И</t>
  </si>
  <si>
    <t>Лазарев С</t>
  </si>
  <si>
    <t>Анипко Александр</t>
  </si>
  <si>
    <t>Жиделёв Андрей</t>
  </si>
  <si>
    <t>Корецкая Яна</t>
  </si>
  <si>
    <t>Хохлов С</t>
  </si>
  <si>
    <t>Антюфеева Е</t>
  </si>
  <si>
    <t>Щербаков А</t>
  </si>
  <si>
    <t>Вразовский И</t>
  </si>
  <si>
    <t>Тарапатин Василий</t>
  </si>
  <si>
    <t>Мясников В</t>
  </si>
  <si>
    <t>Шубин В</t>
  </si>
  <si>
    <t>Котляров Николай</t>
  </si>
  <si>
    <t>Новикова К</t>
  </si>
  <si>
    <t>Вайнман Алексей</t>
  </si>
  <si>
    <t>Лявин Андрей</t>
  </si>
  <si>
    <t>Руденко С</t>
  </si>
  <si>
    <t>Карпов Сергей</t>
  </si>
  <si>
    <t>Власенко В</t>
  </si>
  <si>
    <t>7 этап</t>
  </si>
  <si>
    <t>мин</t>
  </si>
  <si>
    <t>мин.</t>
  </si>
  <si>
    <t>ФИНАЛ</t>
  </si>
  <si>
    <t xml:space="preserve">2 этап </t>
  </si>
  <si>
    <t>8 февраля 2015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</si>
</sst>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36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u val="single"/>
      <sz val="11.5"/>
      <color indexed="12"/>
      <name val="Arial"/>
      <family val="2"/>
    </font>
    <font>
      <sz val="10.5"/>
      <color indexed="8"/>
      <name val="Arial"/>
      <family val="2"/>
    </font>
    <font>
      <b/>
      <sz val="11"/>
      <name val="Arial Cyr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1" fillId="0" borderId="0">
      <alignment/>
      <protection/>
    </xf>
  </cellStyleXfs>
  <cellXfs count="10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Border="1" applyAlignment="1">
      <alignment/>
    </xf>
    <xf numFmtId="164" fontId="9" fillId="2" borderId="1" xfId="0" applyFont="1" applyFill="1" applyBorder="1" applyAlignment="1">
      <alignment horizontal="center"/>
    </xf>
    <xf numFmtId="164" fontId="9" fillId="3" borderId="2" xfId="0" applyFont="1" applyFill="1" applyBorder="1" applyAlignment="1">
      <alignment horizontal="center"/>
    </xf>
    <xf numFmtId="164" fontId="9" fillId="4" borderId="2" xfId="0" applyFont="1" applyFill="1" applyBorder="1" applyAlignment="1">
      <alignment horizontal="center"/>
    </xf>
    <xf numFmtId="164" fontId="9" fillId="4" borderId="3" xfId="0" applyFont="1" applyFill="1" applyBorder="1" applyAlignment="1">
      <alignment horizontal="center"/>
    </xf>
    <xf numFmtId="164" fontId="9" fillId="4" borderId="4" xfId="0" applyFont="1" applyFill="1" applyBorder="1" applyAlignment="1">
      <alignment horizontal="center"/>
    </xf>
    <xf numFmtId="164" fontId="9" fillId="3" borderId="1" xfId="0" applyFont="1" applyFill="1" applyBorder="1" applyAlignment="1">
      <alignment horizontal="center"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12" fillId="2" borderId="5" xfId="21" applyFont="1" applyFill="1" applyBorder="1" applyAlignment="1">
      <alignment horizontal="center"/>
      <protection/>
    </xf>
    <xf numFmtId="164" fontId="13" fillId="3" borderId="5" xfId="0" applyFont="1" applyFill="1" applyBorder="1" applyAlignment="1" applyProtection="1">
      <alignment/>
      <protection locked="0"/>
    </xf>
    <xf numFmtId="164" fontId="14" fillId="4" borderId="1" xfId="0" applyFont="1" applyFill="1" applyBorder="1" applyAlignment="1">
      <alignment horizontal="center" vertical="center"/>
    </xf>
    <xf numFmtId="164" fontId="14" fillId="4" borderId="6" xfId="0" applyFont="1" applyFill="1" applyBorder="1" applyAlignment="1">
      <alignment horizontal="center" vertical="center"/>
    </xf>
    <xf numFmtId="164" fontId="14" fillId="4" borderId="5" xfId="0" applyFont="1" applyFill="1" applyBorder="1" applyAlignment="1">
      <alignment horizontal="center" vertical="center"/>
    </xf>
    <xf numFmtId="164" fontId="14" fillId="4" borderId="7" xfId="0" applyFont="1" applyFill="1" applyBorder="1" applyAlignment="1">
      <alignment horizontal="center" vertical="center"/>
    </xf>
    <xf numFmtId="164" fontId="14" fillId="3" borderId="8" xfId="0" applyFont="1" applyFill="1" applyBorder="1" applyAlignment="1">
      <alignment horizontal="center" vertical="center"/>
    </xf>
    <xf numFmtId="165" fontId="14" fillId="3" borderId="5" xfId="0" applyNumberFormat="1" applyFont="1" applyFill="1" applyBorder="1" applyAlignment="1">
      <alignment horizontal="center" vertical="center"/>
    </xf>
    <xf numFmtId="166" fontId="14" fillId="3" borderId="5" xfId="0" applyNumberFormat="1" applyFont="1" applyFill="1" applyBorder="1" applyAlignment="1">
      <alignment horizontal="center" vertical="center"/>
    </xf>
    <xf numFmtId="164" fontId="14" fillId="3" borderId="5" xfId="0" applyFont="1" applyFill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/>
    </xf>
    <xf numFmtId="164" fontId="14" fillId="4" borderId="8" xfId="0" applyFont="1" applyFill="1" applyBorder="1" applyAlignment="1">
      <alignment horizontal="center" vertical="center"/>
    </xf>
    <xf numFmtId="164" fontId="13" fillId="2" borderId="5" xfId="0" applyFont="1" applyFill="1" applyBorder="1" applyAlignment="1">
      <alignment horizontal="center" vertical="center"/>
    </xf>
    <xf numFmtId="164" fontId="13" fillId="3" borderId="5" xfId="21" applyFont="1" applyFill="1" applyBorder="1" applyProtection="1">
      <alignment/>
      <protection locked="0"/>
    </xf>
    <xf numFmtId="164" fontId="14" fillId="4" borderId="9" xfId="0" applyFont="1" applyFill="1" applyBorder="1" applyAlignment="1">
      <alignment horizontal="center" vertical="center"/>
    </xf>
    <xf numFmtId="164" fontId="14" fillId="4" borderId="10" xfId="0" applyFont="1" applyFill="1" applyBorder="1" applyAlignment="1">
      <alignment horizontal="center" vertical="center"/>
    </xf>
    <xf numFmtId="164" fontId="14" fillId="4" borderId="11" xfId="0" applyFont="1" applyFill="1" applyBorder="1" applyAlignment="1">
      <alignment horizontal="center" vertical="center"/>
    </xf>
    <xf numFmtId="164" fontId="16" fillId="3" borderId="5" xfId="21" applyFont="1" applyFill="1" applyBorder="1" applyProtection="1">
      <alignment/>
      <protection locked="0"/>
    </xf>
    <xf numFmtId="164" fontId="14" fillId="4" borderId="3" xfId="0" applyFont="1" applyFill="1" applyBorder="1" applyAlignment="1">
      <alignment horizontal="center" vertical="center"/>
    </xf>
    <xf numFmtId="164" fontId="14" fillId="4" borderId="2" xfId="0" applyFont="1" applyFill="1" applyBorder="1" applyAlignment="1">
      <alignment horizontal="center" vertical="center"/>
    </xf>
    <xf numFmtId="164" fontId="14" fillId="4" borderId="4" xfId="0" applyFont="1" applyFill="1" applyBorder="1" applyAlignment="1">
      <alignment horizontal="center" vertical="center"/>
    </xf>
    <xf numFmtId="164" fontId="9" fillId="2" borderId="5" xfId="0" applyFont="1" applyFill="1" applyBorder="1" applyAlignment="1">
      <alignment horizontal="center" vertical="center"/>
    </xf>
    <xf numFmtId="164" fontId="9" fillId="4" borderId="8" xfId="0" applyFont="1" applyFill="1" applyBorder="1" applyAlignment="1">
      <alignment horizontal="center" vertical="center"/>
    </xf>
    <xf numFmtId="164" fontId="9" fillId="4" borderId="5" xfId="0" applyFont="1" applyFill="1" applyBorder="1" applyAlignment="1">
      <alignment horizontal="center" vertical="center"/>
    </xf>
    <xf numFmtId="164" fontId="9" fillId="4" borderId="7" xfId="0" applyFont="1" applyFill="1" applyBorder="1" applyAlignment="1">
      <alignment horizontal="center" vertical="center"/>
    </xf>
    <xf numFmtId="164" fontId="12" fillId="3" borderId="5" xfId="0" applyFont="1" applyFill="1" applyBorder="1" applyAlignment="1">
      <alignment/>
    </xf>
    <xf numFmtId="164" fontId="14" fillId="4" borderId="9" xfId="0" applyNumberFormat="1" applyFont="1" applyFill="1" applyBorder="1" applyAlignment="1" applyProtection="1">
      <alignment horizontal="center" vertical="center"/>
      <protection/>
    </xf>
    <xf numFmtId="164" fontId="17" fillId="4" borderId="5" xfId="0" applyNumberFormat="1" applyFont="1" applyFill="1" applyBorder="1" applyAlignment="1" applyProtection="1">
      <alignment horizontal="center" vertical="center"/>
      <protection/>
    </xf>
    <xf numFmtId="164" fontId="14" fillId="4" borderId="12" xfId="0" applyFont="1" applyFill="1" applyBorder="1" applyAlignment="1">
      <alignment horizontal="center" vertical="center"/>
    </xf>
    <xf numFmtId="164" fontId="14" fillId="4" borderId="0" xfId="0" applyFont="1" applyFill="1" applyBorder="1" applyAlignment="1">
      <alignment horizontal="center" vertical="center"/>
    </xf>
    <xf numFmtId="164" fontId="14" fillId="4" borderId="13" xfId="0" applyFont="1" applyFill="1" applyBorder="1" applyAlignment="1">
      <alignment horizontal="center" vertical="center"/>
    </xf>
    <xf numFmtId="164" fontId="14" fillId="4" borderId="14" xfId="0" applyFont="1" applyFill="1" applyBorder="1" applyAlignment="1">
      <alignment horizontal="center" vertical="center"/>
    </xf>
    <xf numFmtId="164" fontId="14" fillId="4" borderId="15" xfId="0" applyFont="1" applyFill="1" applyBorder="1" applyAlignment="1">
      <alignment horizontal="center" vertical="center"/>
    </xf>
    <xf numFmtId="164" fontId="13" fillId="3" borderId="5" xfId="0" applyFont="1" applyFill="1" applyBorder="1" applyAlignment="1">
      <alignment/>
    </xf>
    <xf numFmtId="164" fontId="17" fillId="4" borderId="9" xfId="0" applyNumberFormat="1" applyFont="1" applyFill="1" applyBorder="1" applyAlignment="1" applyProtection="1">
      <alignment horizontal="center" vertical="center"/>
      <protection/>
    </xf>
    <xf numFmtId="164" fontId="13" fillId="2" borderId="5" xfId="21" applyFont="1" applyFill="1" applyBorder="1" applyAlignment="1">
      <alignment horizontal="center"/>
      <protection/>
    </xf>
    <xf numFmtId="164" fontId="12" fillId="2" borderId="7" xfId="21" applyFont="1" applyFill="1" applyBorder="1" applyAlignment="1">
      <alignment horizontal="center"/>
      <protection/>
    </xf>
    <xf numFmtId="164" fontId="13" fillId="2" borderId="7" xfId="0" applyFont="1" applyFill="1" applyBorder="1" applyAlignment="1">
      <alignment horizontal="center"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/>
    </xf>
    <xf numFmtId="164" fontId="11" fillId="0" borderId="0" xfId="0" applyFont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17" fillId="4" borderId="9" xfId="20" applyNumberFormat="1" applyFont="1" applyFill="1" applyBorder="1" applyAlignment="1" applyProtection="1">
      <alignment horizontal="center" vertical="center"/>
      <protection/>
    </xf>
    <xf numFmtId="164" fontId="20" fillId="0" borderId="0" xfId="0" applyFont="1" applyBorder="1" applyAlignment="1">
      <alignment horizontal="center" vertical="center"/>
    </xf>
    <xf numFmtId="164" fontId="13" fillId="2" borderId="7" xfId="21" applyFont="1" applyFill="1" applyBorder="1" applyAlignment="1">
      <alignment horizontal="center"/>
      <protection/>
    </xf>
    <xf numFmtId="164" fontId="21" fillId="3" borderId="5" xfId="0" applyFont="1" applyFill="1" applyBorder="1" applyAlignment="1">
      <alignment/>
    </xf>
    <xf numFmtId="164" fontId="21" fillId="3" borderId="16" xfId="0" applyFont="1" applyFill="1" applyBorder="1" applyAlignment="1">
      <alignment/>
    </xf>
    <xf numFmtId="164" fontId="12" fillId="2" borderId="11" xfId="21" applyFont="1" applyFill="1" applyBorder="1" applyAlignment="1">
      <alignment horizontal="center"/>
      <protection/>
    </xf>
    <xf numFmtId="164" fontId="12" fillId="2" borderId="9" xfId="21" applyFont="1" applyFill="1" applyBorder="1" applyAlignment="1">
      <alignment horizontal="center"/>
      <protection/>
    </xf>
    <xf numFmtId="164" fontId="13" fillId="2" borderId="11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2" borderId="1" xfId="0" applyFont="1" applyFill="1" applyBorder="1" applyAlignment="1">
      <alignment horizontal="center"/>
    </xf>
    <xf numFmtId="164" fontId="27" fillId="3" borderId="5" xfId="0" applyFont="1" applyFill="1" applyBorder="1" applyAlignment="1">
      <alignment horizontal="center"/>
    </xf>
    <xf numFmtId="164" fontId="27" fillId="4" borderId="5" xfId="0" applyFont="1" applyFill="1" applyBorder="1" applyAlignment="1">
      <alignment horizontal="center"/>
    </xf>
    <xf numFmtId="164" fontId="27" fillId="3" borderId="1" xfId="0" applyFont="1" applyFill="1" applyBorder="1" applyAlignment="1">
      <alignment horizontal="center"/>
    </xf>
    <xf numFmtId="164" fontId="27" fillId="3" borderId="2" xfId="0" applyFont="1" applyFill="1" applyBorder="1" applyAlignment="1">
      <alignment horizontal="center"/>
    </xf>
    <xf numFmtId="164" fontId="28" fillId="0" borderId="0" xfId="0" applyFont="1" applyBorder="1" applyAlignment="1">
      <alignment/>
    </xf>
    <xf numFmtId="164" fontId="29" fillId="0" borderId="0" xfId="0" applyFont="1" applyBorder="1" applyAlignment="1">
      <alignment/>
    </xf>
    <xf numFmtId="164" fontId="29" fillId="0" borderId="0" xfId="0" applyFont="1" applyAlignment="1">
      <alignment/>
    </xf>
    <xf numFmtId="164" fontId="12" fillId="5" borderId="5" xfId="0" applyFont="1" applyFill="1" applyBorder="1" applyAlignment="1">
      <alignment/>
    </xf>
    <xf numFmtId="164" fontId="8" fillId="4" borderId="5" xfId="0" applyFont="1" applyFill="1" applyBorder="1" applyAlignment="1">
      <alignment horizontal="center" vertical="center"/>
    </xf>
    <xf numFmtId="164" fontId="8" fillId="3" borderId="8" xfId="0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6" fontId="8" fillId="3" borderId="5" xfId="0" applyNumberFormat="1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center" vertical="center"/>
    </xf>
    <xf numFmtId="164" fontId="13" fillId="5" borderId="5" xfId="21" applyFont="1" applyFill="1" applyBorder="1" applyProtection="1">
      <alignment/>
      <protection locked="0"/>
    </xf>
    <xf numFmtId="164" fontId="13" fillId="5" borderId="5" xfId="0" applyFont="1" applyFill="1" applyBorder="1" applyAlignment="1" applyProtection="1">
      <alignment/>
      <protection locked="0"/>
    </xf>
    <xf numFmtId="164" fontId="16" fillId="5" borderId="5" xfId="21" applyFont="1" applyFill="1" applyBorder="1" applyProtection="1">
      <alignment/>
      <protection locked="0"/>
    </xf>
    <xf numFmtId="164" fontId="5" fillId="3" borderId="0" xfId="0" applyFont="1" applyFill="1" applyAlignment="1">
      <alignment/>
    </xf>
    <xf numFmtId="164" fontId="27" fillId="4" borderId="2" xfId="0" applyFont="1" applyFill="1" applyBorder="1" applyAlignment="1">
      <alignment horizontal="center"/>
    </xf>
    <xf numFmtId="164" fontId="27" fillId="4" borderId="3" xfId="0" applyFont="1" applyFill="1" applyBorder="1" applyAlignment="1">
      <alignment horizontal="center"/>
    </xf>
    <xf numFmtId="164" fontId="13" fillId="5" borderId="5" xfId="0" applyFont="1" applyFill="1" applyBorder="1" applyAlignment="1">
      <alignment/>
    </xf>
    <xf numFmtId="164" fontId="27" fillId="2" borderId="5" xfId="0" applyFont="1" applyFill="1" applyBorder="1" applyAlignment="1">
      <alignment horizontal="center"/>
    </xf>
    <xf numFmtId="164" fontId="16" fillId="3" borderId="8" xfId="21" applyFont="1" applyFill="1" applyBorder="1" applyProtection="1">
      <alignment/>
      <protection locked="0"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9" fillId="3" borderId="5" xfId="0" applyFont="1" applyFill="1" applyBorder="1" applyAlignment="1">
      <alignment horizontal="center"/>
    </xf>
    <xf numFmtId="164" fontId="3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квалификация" xfId="21"/>
  </cellStyles>
  <dxfs count="3">
    <dxf>
      <font>
        <b/>
        <i val="0"/>
        <strike val="0"/>
        <color rgb="FFFF0000"/>
      </font>
      <border/>
    </dxf>
    <dxf>
      <font>
        <b/>
        <i val="0"/>
        <color rgb="FF3366FF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zoomScale="85" zoomScaleNormal="85" workbookViewId="0" topLeftCell="A5">
      <selection activeCell="X39" sqref="X39"/>
    </sheetView>
  </sheetViews>
  <sheetFormatPr defaultColWidth="9.140625" defaultRowHeight="12.75"/>
  <cols>
    <col min="1" max="1" width="5.28125" style="0" customWidth="1"/>
    <col min="2" max="2" width="24.71093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256" max="16384" width="11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4"/>
      <c r="C5" s="4"/>
      <c r="D5" s="5"/>
      <c r="E5" s="4"/>
      <c r="F5" s="4"/>
      <c r="G5" s="4"/>
      <c r="H5" s="4"/>
      <c r="I5" s="4"/>
      <c r="J5" s="4"/>
      <c r="K5" s="4"/>
      <c r="L5" s="4"/>
      <c r="O5" s="6"/>
      <c r="P5" s="6"/>
    </row>
    <row r="6" spans="5:16" s="7" customFormat="1" ht="14.25" customHeight="1">
      <c r="E6" s="8" t="s">
        <v>4</v>
      </c>
      <c r="F6" s="5"/>
      <c r="G6" s="8" t="s">
        <v>5</v>
      </c>
      <c r="H6" s="8"/>
      <c r="O6" s="9"/>
      <c r="P6" s="9"/>
    </row>
    <row r="7" spans="1:16" s="18" customFormat="1" ht="12" customHeight="1">
      <c r="A7" s="10"/>
      <c r="B7" s="11" t="s">
        <v>6</v>
      </c>
      <c r="C7" s="12">
        <v>1</v>
      </c>
      <c r="D7" s="13">
        <v>2</v>
      </c>
      <c r="E7" s="12">
        <v>3</v>
      </c>
      <c r="F7" s="13">
        <v>4</v>
      </c>
      <c r="G7" s="14">
        <v>5</v>
      </c>
      <c r="H7" s="12">
        <v>6</v>
      </c>
      <c r="I7" s="15" t="s">
        <v>7</v>
      </c>
      <c r="J7" s="11" t="s">
        <v>8</v>
      </c>
      <c r="K7" s="11" t="s">
        <v>9</v>
      </c>
      <c r="L7" s="11" t="s">
        <v>10</v>
      </c>
      <c r="M7" s="15" t="s">
        <v>11</v>
      </c>
      <c r="N7" s="16" t="s">
        <v>12</v>
      </c>
      <c r="O7" s="16"/>
      <c r="P7" s="17"/>
    </row>
    <row r="8" spans="1:16" s="18" customFormat="1" ht="12" customHeight="1">
      <c r="A8" s="19"/>
      <c r="B8" s="20" t="s">
        <v>13</v>
      </c>
      <c r="C8" s="21">
        <v>247</v>
      </c>
      <c r="D8" s="22">
        <v>201</v>
      </c>
      <c r="E8" s="23">
        <v>193</v>
      </c>
      <c r="F8" s="22">
        <v>196</v>
      </c>
      <c r="G8" s="24">
        <v>220</v>
      </c>
      <c r="H8" s="23">
        <v>188</v>
      </c>
      <c r="I8" s="25">
        <f>SUM(C8:H8)</f>
        <v>1245</v>
      </c>
      <c r="J8" s="26">
        <f>AVERAGE(C8:H8)</f>
        <v>207.5</v>
      </c>
      <c r="K8" s="27">
        <f>MAX(C8:H8)</f>
        <v>247</v>
      </c>
      <c r="L8" s="27">
        <f>IF(D8&lt;&gt;"",MAX(C8:H8)-MIN(C8:H8),"")</f>
        <v>59</v>
      </c>
      <c r="M8" s="28">
        <v>1</v>
      </c>
      <c r="N8" s="29"/>
      <c r="O8" s="30">
        <f>MIN(C8:H8)</f>
        <v>188</v>
      </c>
      <c r="P8" s="17"/>
    </row>
    <row r="9" spans="1:16" s="18" customFormat="1" ht="12" customHeight="1">
      <c r="A9" s="19">
        <v>11</v>
      </c>
      <c r="B9" s="20" t="s">
        <v>14</v>
      </c>
      <c r="C9" s="31">
        <v>210</v>
      </c>
      <c r="D9" s="22">
        <v>200</v>
      </c>
      <c r="E9" s="23">
        <v>224</v>
      </c>
      <c r="F9" s="22">
        <v>216</v>
      </c>
      <c r="G9" s="24">
        <v>170</v>
      </c>
      <c r="H9" s="23">
        <v>214</v>
      </c>
      <c r="I9" s="25">
        <f>SUM(C9:H9)</f>
        <v>1234</v>
      </c>
      <c r="J9" s="26">
        <f>AVERAGE(C9:H9)</f>
        <v>205.66666666666666</v>
      </c>
      <c r="K9" s="27">
        <f>MAX(C9:H9)</f>
        <v>224</v>
      </c>
      <c r="L9" s="27">
        <f>IF(D9&lt;&gt;"",MAX(C9:H9)-MIN(C9:H9),"")</f>
        <v>54</v>
      </c>
      <c r="M9" s="28">
        <v>2</v>
      </c>
      <c r="N9" s="29">
        <f>MIN(C9:H9)</f>
        <v>170</v>
      </c>
      <c r="O9" s="30">
        <f>MIN(C9:H9)</f>
        <v>170</v>
      </c>
      <c r="P9" s="17"/>
    </row>
    <row r="10" spans="1:16" s="18" customFormat="1" ht="12" customHeight="1">
      <c r="A10" s="19">
        <v>17</v>
      </c>
      <c r="B10" s="20" t="s">
        <v>15</v>
      </c>
      <c r="C10" s="31">
        <v>163</v>
      </c>
      <c r="D10" s="22">
        <v>196</v>
      </c>
      <c r="E10" s="23">
        <v>255</v>
      </c>
      <c r="F10" s="22">
        <v>174</v>
      </c>
      <c r="G10" s="24">
        <v>180</v>
      </c>
      <c r="H10" s="23">
        <v>237</v>
      </c>
      <c r="I10" s="25">
        <f>SUM(C10:H10)</f>
        <v>1205</v>
      </c>
      <c r="J10" s="26">
        <f>AVERAGE(C10:H10)</f>
        <v>200.83333333333334</v>
      </c>
      <c r="K10" s="27">
        <f>MAX(C10:H10)</f>
        <v>255</v>
      </c>
      <c r="L10" s="27">
        <f>IF(D10&lt;&gt;"",MAX(C10:H10)-MIN(C10:H10),"")</f>
        <v>92</v>
      </c>
      <c r="M10" s="28">
        <v>3</v>
      </c>
      <c r="N10" s="29">
        <f>MIN(C10:H10)</f>
        <v>163</v>
      </c>
      <c r="O10" s="30">
        <f>MIN(C10:H10)</f>
        <v>163</v>
      </c>
      <c r="P10" s="17"/>
    </row>
    <row r="11" spans="1:16" s="18" customFormat="1" ht="12" customHeight="1">
      <c r="A11" s="32">
        <v>15</v>
      </c>
      <c r="B11" s="33" t="s">
        <v>16</v>
      </c>
      <c r="C11" s="31">
        <v>206</v>
      </c>
      <c r="D11" s="23">
        <v>160</v>
      </c>
      <c r="E11" s="34">
        <v>226</v>
      </c>
      <c r="F11" s="35">
        <v>201</v>
      </c>
      <c r="G11" s="36">
        <v>191</v>
      </c>
      <c r="H11" s="34">
        <v>212</v>
      </c>
      <c r="I11" s="25">
        <f>SUM(C11:H11)</f>
        <v>1196</v>
      </c>
      <c r="J11" s="26">
        <f>AVERAGE(C11:H11)</f>
        <v>199.33333333333334</v>
      </c>
      <c r="K11" s="27">
        <f>MAX(C11:H11)</f>
        <v>226</v>
      </c>
      <c r="L11" s="27">
        <f>IF(D11&lt;&gt;"",MAX(C11:H11)-MIN(C11:H11),"")</f>
        <v>66</v>
      </c>
      <c r="M11" s="28">
        <v>4</v>
      </c>
      <c r="N11" s="29">
        <f>MIN(C11:H11)</f>
        <v>160</v>
      </c>
      <c r="O11" s="30">
        <f>MIN(C11:H11)</f>
        <v>160</v>
      </c>
      <c r="P11" s="17"/>
    </row>
    <row r="12" spans="1:16" s="18" customFormat="1" ht="12" customHeight="1">
      <c r="A12" s="19">
        <v>33</v>
      </c>
      <c r="B12" s="37" t="s">
        <v>17</v>
      </c>
      <c r="C12" s="31">
        <v>156</v>
      </c>
      <c r="D12" s="24">
        <v>203</v>
      </c>
      <c r="E12" s="23">
        <v>215</v>
      </c>
      <c r="F12" s="22">
        <v>187</v>
      </c>
      <c r="G12" s="24">
        <v>222</v>
      </c>
      <c r="H12" s="23">
        <v>196</v>
      </c>
      <c r="I12" s="25">
        <f>SUM(C12:H12)</f>
        <v>1179</v>
      </c>
      <c r="J12" s="26">
        <f>AVERAGE(C12:H12)</f>
        <v>196.5</v>
      </c>
      <c r="K12" s="27">
        <f>MAX(C12:H12)</f>
        <v>222</v>
      </c>
      <c r="L12" s="27">
        <f>IF(D12&lt;&gt;"",MAX(C12:H12)-MIN(C12:H12),"")</f>
        <v>66</v>
      </c>
      <c r="M12" s="28">
        <v>5</v>
      </c>
      <c r="N12" s="29">
        <f>MIN(C12:H12)</f>
        <v>156</v>
      </c>
      <c r="O12" s="30">
        <f>MIN(C12:H12)</f>
        <v>156</v>
      </c>
      <c r="P12" s="17"/>
    </row>
    <row r="13" spans="1:16" s="18" customFormat="1" ht="12" customHeight="1">
      <c r="A13" s="32"/>
      <c r="B13" s="37" t="s">
        <v>18</v>
      </c>
      <c r="C13" s="21">
        <v>184</v>
      </c>
      <c r="D13" s="38">
        <v>178</v>
      </c>
      <c r="E13" s="39">
        <v>166</v>
      </c>
      <c r="F13" s="38">
        <v>221</v>
      </c>
      <c r="G13" s="40">
        <v>209</v>
      </c>
      <c r="H13" s="39">
        <v>215</v>
      </c>
      <c r="I13" s="25">
        <f>SUM(C13:H13)</f>
        <v>1173</v>
      </c>
      <c r="J13" s="26">
        <f>AVERAGE(C13:H13)</f>
        <v>195.5</v>
      </c>
      <c r="K13" s="27">
        <f>MAX(C13:H13)</f>
        <v>221</v>
      </c>
      <c r="L13" s="27">
        <f>IF(D13&lt;&gt;"",MAX(C13:H13)-MIN(C13:H13),"")</f>
        <v>55</v>
      </c>
      <c r="M13" s="28">
        <v>6</v>
      </c>
      <c r="N13" s="29">
        <f>MIN(C13:H13)</f>
        <v>166</v>
      </c>
      <c r="O13" s="30">
        <f>MIN(C13:H13)</f>
        <v>166</v>
      </c>
      <c r="P13" s="17"/>
    </row>
    <row r="14" spans="1:16" s="18" customFormat="1" ht="12" customHeight="1">
      <c r="A14" s="41">
        <v>1</v>
      </c>
      <c r="B14" s="20" t="s">
        <v>19</v>
      </c>
      <c r="C14" s="42">
        <v>176</v>
      </c>
      <c r="D14" s="43">
        <v>162</v>
      </c>
      <c r="E14" s="43">
        <v>210</v>
      </c>
      <c r="F14" s="43">
        <v>195</v>
      </c>
      <c r="G14" s="44">
        <v>215</v>
      </c>
      <c r="H14" s="43">
        <v>206</v>
      </c>
      <c r="I14" s="25">
        <f>SUM(C14:H14)</f>
        <v>1164</v>
      </c>
      <c r="J14" s="26">
        <f>AVERAGE(C14:H14)</f>
        <v>194</v>
      </c>
      <c r="K14" s="27">
        <f>MAX(C14:H14)</f>
        <v>215</v>
      </c>
      <c r="L14" s="27">
        <f>IF(D14&lt;&gt;"",MAX(C14:H14)-MIN(C14:H14),"")</f>
        <v>53</v>
      </c>
      <c r="M14" s="28">
        <v>7</v>
      </c>
      <c r="N14" s="29">
        <f>MIN(C14:H14)</f>
        <v>162</v>
      </c>
      <c r="O14" s="30">
        <f>MIN(C14:H14)</f>
        <v>162</v>
      </c>
      <c r="P14" s="17"/>
    </row>
    <row r="15" spans="1:16" s="18" customFormat="1" ht="12" customHeight="1">
      <c r="A15" s="19">
        <v>20</v>
      </c>
      <c r="B15" s="45" t="s">
        <v>20</v>
      </c>
      <c r="C15" s="31">
        <v>158</v>
      </c>
      <c r="D15" s="22">
        <v>195</v>
      </c>
      <c r="E15" s="46">
        <v>209</v>
      </c>
      <c r="F15" s="35">
        <v>229</v>
      </c>
      <c r="G15" s="36">
        <v>158</v>
      </c>
      <c r="H15" s="34">
        <v>207</v>
      </c>
      <c r="I15" s="25">
        <f>SUM(C15:H15)</f>
        <v>1156</v>
      </c>
      <c r="J15" s="26">
        <f>AVERAGE(C15:H15)</f>
        <v>192.66666666666666</v>
      </c>
      <c r="K15" s="27">
        <f>MAX(C15:H15)</f>
        <v>229</v>
      </c>
      <c r="L15" s="27">
        <f>IF(D15&lt;&gt;"",MAX(C15:H15)-MIN(C15:H15),"")</f>
        <v>71</v>
      </c>
      <c r="M15" s="28">
        <v>8</v>
      </c>
      <c r="N15" s="29">
        <f>MIN(C15:H15)</f>
        <v>158</v>
      </c>
      <c r="O15" s="30">
        <f>MIN(C15:H15)</f>
        <v>158</v>
      </c>
      <c r="P15" s="17"/>
    </row>
    <row r="16" spans="1:16" s="18" customFormat="1" ht="12" customHeight="1">
      <c r="A16" s="19">
        <v>18</v>
      </c>
      <c r="B16" s="45" t="s">
        <v>21</v>
      </c>
      <c r="C16" s="31">
        <v>234</v>
      </c>
      <c r="D16" s="22">
        <v>143</v>
      </c>
      <c r="E16" s="47">
        <v>179</v>
      </c>
      <c r="F16" s="22">
        <v>237</v>
      </c>
      <c r="G16" s="24">
        <v>149</v>
      </c>
      <c r="H16" s="23">
        <v>212</v>
      </c>
      <c r="I16" s="25">
        <f>SUM(C16:H16)</f>
        <v>1154</v>
      </c>
      <c r="J16" s="26">
        <f>AVERAGE(C16:H16)</f>
        <v>192.33333333333334</v>
      </c>
      <c r="K16" s="27">
        <f>MAX(C16:H16)</f>
        <v>237</v>
      </c>
      <c r="L16" s="27">
        <f>IF(D16&lt;&gt;"",MAX(C16:H16)-MIN(C16:H16),"")</f>
        <v>94</v>
      </c>
      <c r="M16" s="28">
        <v>9</v>
      </c>
      <c r="N16" s="29">
        <f>MIN(C16:H16)</f>
        <v>143</v>
      </c>
      <c r="O16" s="30">
        <f>MIN(C16:H16)</f>
        <v>143</v>
      </c>
      <c r="P16" s="17"/>
    </row>
    <row r="17" spans="1:16" s="18" customFormat="1" ht="12" customHeight="1">
      <c r="A17" s="19">
        <v>6</v>
      </c>
      <c r="B17" s="45" t="s">
        <v>22</v>
      </c>
      <c r="C17" s="48">
        <v>189</v>
      </c>
      <c r="D17" s="49">
        <v>201</v>
      </c>
      <c r="E17" s="50">
        <v>198</v>
      </c>
      <c r="F17" s="49">
        <v>184</v>
      </c>
      <c r="G17" s="51">
        <v>176</v>
      </c>
      <c r="H17" s="23">
        <v>198</v>
      </c>
      <c r="I17" s="25">
        <f>SUM(C17:H17)</f>
        <v>1146</v>
      </c>
      <c r="J17" s="26">
        <f>AVERAGE(C17:H17)</f>
        <v>191</v>
      </c>
      <c r="K17" s="27">
        <f>MAX(C17:H17)</f>
        <v>201</v>
      </c>
      <c r="L17" s="27">
        <f>IF(D17&lt;&gt;"",MAX(C17:H17)-MIN(C17:H17),"")</f>
        <v>25</v>
      </c>
      <c r="M17" s="28">
        <v>10</v>
      </c>
      <c r="N17" s="29">
        <f>MIN(C17:H17)</f>
        <v>176</v>
      </c>
      <c r="O17" s="30">
        <f>MIN(C17:H17)</f>
        <v>176</v>
      </c>
      <c r="P17" s="17"/>
    </row>
    <row r="18" spans="1:16" s="18" customFormat="1" ht="12" customHeight="1">
      <c r="A18" s="32">
        <v>10</v>
      </c>
      <c r="B18" s="37" t="s">
        <v>23</v>
      </c>
      <c r="C18" s="31">
        <v>164</v>
      </c>
      <c r="D18" s="22">
        <v>193</v>
      </c>
      <c r="E18" s="23">
        <v>198</v>
      </c>
      <c r="F18" s="22">
        <v>200</v>
      </c>
      <c r="G18" s="24">
        <v>196</v>
      </c>
      <c r="H18" s="23">
        <v>159</v>
      </c>
      <c r="I18" s="25">
        <f>SUM(C18:H18)</f>
        <v>1110</v>
      </c>
      <c r="J18" s="26">
        <f>AVERAGE(C18:H18)</f>
        <v>185</v>
      </c>
      <c r="K18" s="27">
        <f>MAX(C18:H18)</f>
        <v>200</v>
      </c>
      <c r="L18" s="27">
        <f>IF(D18&lt;&gt;"",MAX(C18:H18)-MIN(C18:H18),"")</f>
        <v>41</v>
      </c>
      <c r="M18" s="28">
        <v>11</v>
      </c>
      <c r="N18" s="29">
        <f>MIN(C18:H18)</f>
        <v>159</v>
      </c>
      <c r="O18" s="30">
        <f>MIN(C18:H18)</f>
        <v>159</v>
      </c>
      <c r="P18" s="17"/>
    </row>
    <row r="19" spans="1:16" s="18" customFormat="1" ht="12" customHeight="1">
      <c r="A19" s="19">
        <v>7</v>
      </c>
      <c r="B19" s="33" t="s">
        <v>24</v>
      </c>
      <c r="C19" s="31">
        <v>168</v>
      </c>
      <c r="D19" s="22">
        <v>206</v>
      </c>
      <c r="E19" s="23">
        <v>168</v>
      </c>
      <c r="F19" s="22">
        <v>180</v>
      </c>
      <c r="G19" s="24">
        <v>162</v>
      </c>
      <c r="H19" s="23">
        <v>224</v>
      </c>
      <c r="I19" s="25">
        <f>SUM(C19:H19)</f>
        <v>1108</v>
      </c>
      <c r="J19" s="26">
        <f>AVERAGE(C19:H19)</f>
        <v>184.66666666666666</v>
      </c>
      <c r="K19" s="27">
        <f>MAX(C19:H19)</f>
        <v>224</v>
      </c>
      <c r="L19" s="27">
        <f>IF(D19&lt;&gt;"",MAX(C19:H19)-MIN(C19:H19),"")</f>
        <v>62</v>
      </c>
      <c r="M19" s="28">
        <v>12</v>
      </c>
      <c r="N19" s="29">
        <f>MIN(C19:H19)</f>
        <v>162</v>
      </c>
      <c r="O19" s="30">
        <f>MIN(C19:H19)</f>
        <v>162</v>
      </c>
      <c r="P19" s="17"/>
    </row>
    <row r="20" spans="1:16" s="18" customFormat="1" ht="12" customHeight="1">
      <c r="A20" s="32">
        <v>13</v>
      </c>
      <c r="B20" s="20" t="s">
        <v>25</v>
      </c>
      <c r="C20" s="31">
        <v>153</v>
      </c>
      <c r="D20" s="23">
        <v>188</v>
      </c>
      <c r="E20" s="23">
        <v>165</v>
      </c>
      <c r="F20" s="23">
        <v>206</v>
      </c>
      <c r="G20" s="24">
        <v>204</v>
      </c>
      <c r="H20" s="23">
        <v>169</v>
      </c>
      <c r="I20" s="25">
        <f>SUM(C20:H20)</f>
        <v>1085</v>
      </c>
      <c r="J20" s="26">
        <f>AVERAGE(C20:H20)</f>
        <v>180.83333333333334</v>
      </c>
      <c r="K20" s="27">
        <f>MAX(C20:H20)</f>
        <v>206</v>
      </c>
      <c r="L20" s="27">
        <f>IF(D20&lt;&gt;"",MAX(C20:H20)-MIN(C20:H20),"")</f>
        <v>53</v>
      </c>
      <c r="M20" s="28">
        <v>13</v>
      </c>
      <c r="N20" s="29">
        <f>MIN(C20:H20)</f>
        <v>153</v>
      </c>
      <c r="O20" s="30">
        <f>MIN(C20:H20)</f>
        <v>153</v>
      </c>
      <c r="P20" s="17"/>
    </row>
    <row r="21" spans="1:16" s="18" customFormat="1" ht="12" customHeight="1">
      <c r="A21" s="19">
        <v>28</v>
      </c>
      <c r="B21" s="20" t="s">
        <v>26</v>
      </c>
      <c r="C21" s="52">
        <v>155</v>
      </c>
      <c r="D21" s="35">
        <v>167</v>
      </c>
      <c r="E21" s="34">
        <v>185</v>
      </c>
      <c r="F21" s="35">
        <v>146</v>
      </c>
      <c r="G21" s="36">
        <v>248</v>
      </c>
      <c r="H21" s="34">
        <v>174</v>
      </c>
      <c r="I21" s="25">
        <f>SUM(C21:H21)</f>
        <v>1075</v>
      </c>
      <c r="J21" s="26">
        <f>AVERAGE(C21:H21)</f>
        <v>179.16666666666666</v>
      </c>
      <c r="K21" s="27">
        <f>MAX(C21:H21)</f>
        <v>248</v>
      </c>
      <c r="L21" s="27">
        <f>IF(D21&lt;&gt;"",MAX(C21:H21)-MIN(C21:H21),"")</f>
        <v>102</v>
      </c>
      <c r="M21" s="28">
        <v>14</v>
      </c>
      <c r="N21" s="29">
        <f>MIN(C21:H21)</f>
        <v>146</v>
      </c>
      <c r="O21" s="30">
        <f>MIN(C21:H21)</f>
        <v>146</v>
      </c>
      <c r="P21" s="17"/>
    </row>
    <row r="22" spans="1:21" s="18" customFormat="1" ht="12" customHeight="1">
      <c r="A22" s="19">
        <v>27</v>
      </c>
      <c r="B22" s="20" t="s">
        <v>27</v>
      </c>
      <c r="C22" s="21">
        <v>138</v>
      </c>
      <c r="D22" s="38">
        <v>213</v>
      </c>
      <c r="E22" s="39">
        <v>225</v>
      </c>
      <c r="F22" s="38">
        <v>165</v>
      </c>
      <c r="G22" s="40">
        <v>192</v>
      </c>
      <c r="H22" s="39">
        <v>141</v>
      </c>
      <c r="I22" s="25">
        <f>SUM(C22:H22)</f>
        <v>1074</v>
      </c>
      <c r="J22" s="26">
        <f>AVERAGE(C22:H22)</f>
        <v>179</v>
      </c>
      <c r="K22" s="27">
        <f>MAX(C22:H22)</f>
        <v>225</v>
      </c>
      <c r="L22" s="27">
        <f>IF(D22&lt;&gt;"",MAX(C22:H22)-MIN(C22:H22),"")</f>
        <v>87</v>
      </c>
      <c r="M22" s="28">
        <v>15</v>
      </c>
      <c r="N22" s="29">
        <f>MIN(C22:H22)</f>
        <v>138</v>
      </c>
      <c r="O22" s="30">
        <f>MIN(C22:H22)</f>
        <v>138</v>
      </c>
      <c r="P22" s="17"/>
      <c r="Q22" s="17"/>
      <c r="R22" s="17"/>
      <c r="S22" s="17"/>
      <c r="T22" s="17"/>
      <c r="U22" s="17"/>
    </row>
    <row r="23" spans="1:21" s="18" customFormat="1" ht="12" customHeight="1">
      <c r="A23" s="32">
        <v>31</v>
      </c>
      <c r="B23" s="53" t="s">
        <v>28</v>
      </c>
      <c r="C23" s="23">
        <v>181</v>
      </c>
      <c r="D23" s="22">
        <v>166</v>
      </c>
      <c r="E23" s="23">
        <v>188</v>
      </c>
      <c r="F23" s="22">
        <v>181</v>
      </c>
      <c r="G23" s="24">
        <v>186</v>
      </c>
      <c r="H23" s="23">
        <v>171</v>
      </c>
      <c r="I23" s="25">
        <f>SUM(C23:H23)</f>
        <v>1073</v>
      </c>
      <c r="J23" s="26">
        <f>AVERAGE(C23:H23)</f>
        <v>178.83333333333334</v>
      </c>
      <c r="K23" s="27">
        <f>MAX(C23:H23)</f>
        <v>188</v>
      </c>
      <c r="L23" s="27">
        <f>IF(D23&lt;&gt;"",MAX(C23:H23)-MIN(C23:H23),"")</f>
        <v>22</v>
      </c>
      <c r="M23" s="28">
        <v>16</v>
      </c>
      <c r="N23" s="29">
        <f>MIN(C23:H23)</f>
        <v>166</v>
      </c>
      <c r="O23" s="30">
        <f>MIN(C23:H23)</f>
        <v>166</v>
      </c>
      <c r="P23" s="17"/>
      <c r="Q23" s="17"/>
      <c r="R23" s="17"/>
      <c r="S23" s="17"/>
      <c r="T23" s="17"/>
      <c r="U23" s="17"/>
    </row>
    <row r="24" spans="1:21" s="18" customFormat="1" ht="12" customHeight="1">
      <c r="A24" s="19">
        <v>30</v>
      </c>
      <c r="B24" s="20" t="s">
        <v>29</v>
      </c>
      <c r="C24" s="52">
        <v>201</v>
      </c>
      <c r="D24" s="35">
        <v>196</v>
      </c>
      <c r="E24" s="36">
        <v>170</v>
      </c>
      <c r="F24" s="34">
        <v>181</v>
      </c>
      <c r="G24" s="35">
        <v>155</v>
      </c>
      <c r="H24" s="34">
        <v>169</v>
      </c>
      <c r="I24" s="25">
        <f>SUM(C24:H24)</f>
        <v>1072</v>
      </c>
      <c r="J24" s="26">
        <f>AVERAGE(C24:H24)</f>
        <v>178.66666666666666</v>
      </c>
      <c r="K24" s="27">
        <f>MAX(C24:H24)</f>
        <v>201</v>
      </c>
      <c r="L24" s="27">
        <f>IF(D24&lt;&gt;"",MAX(C24:H24)-MIN(C24:H24),"")</f>
        <v>46</v>
      </c>
      <c r="M24" s="28">
        <v>17</v>
      </c>
      <c r="N24" s="29">
        <f>MIN(C24:H24)</f>
        <v>155</v>
      </c>
      <c r="O24" s="30">
        <f>MIN(C24:H24)</f>
        <v>155</v>
      </c>
      <c r="P24" s="17"/>
      <c r="Q24" s="17"/>
      <c r="R24" s="17"/>
      <c r="S24" s="17"/>
      <c r="T24" s="17"/>
      <c r="U24" s="17"/>
    </row>
    <row r="25" spans="1:21" s="18" customFormat="1" ht="12" customHeight="1">
      <c r="A25" s="19">
        <v>24</v>
      </c>
      <c r="B25" s="45" t="s">
        <v>30</v>
      </c>
      <c r="C25" s="52">
        <v>181</v>
      </c>
      <c r="D25" s="35">
        <v>146</v>
      </c>
      <c r="E25" s="54">
        <v>169</v>
      </c>
      <c r="F25" s="35">
        <v>173</v>
      </c>
      <c r="G25" s="36">
        <v>211</v>
      </c>
      <c r="H25" s="34">
        <v>191</v>
      </c>
      <c r="I25" s="25">
        <f>SUM(C25:H25)</f>
        <v>1071</v>
      </c>
      <c r="J25" s="26">
        <f>AVERAGE(C25:H25)</f>
        <v>178.5</v>
      </c>
      <c r="K25" s="27">
        <f>MAX(C25:H25)</f>
        <v>211</v>
      </c>
      <c r="L25" s="27">
        <f>IF(D25&lt;&gt;"",MAX(C25:H25)-MIN(C25:H25),"")</f>
        <v>65</v>
      </c>
      <c r="M25" s="28">
        <v>18</v>
      </c>
      <c r="N25" s="29">
        <f>MIN(C25:H25)</f>
        <v>146</v>
      </c>
      <c r="O25" s="30">
        <f>MIN(C25:H25)</f>
        <v>146</v>
      </c>
      <c r="P25" s="17"/>
      <c r="Q25" s="17"/>
      <c r="R25" s="17"/>
      <c r="S25" s="17"/>
      <c r="T25" s="17"/>
      <c r="U25" s="17"/>
    </row>
    <row r="26" spans="1:21" s="18" customFormat="1" ht="12" customHeight="1">
      <c r="A26" s="55">
        <v>2</v>
      </c>
      <c r="B26" s="20" t="s">
        <v>31</v>
      </c>
      <c r="C26" s="52">
        <v>165</v>
      </c>
      <c r="D26" s="35">
        <v>166</v>
      </c>
      <c r="E26" s="34">
        <v>182</v>
      </c>
      <c r="F26" s="35">
        <v>196</v>
      </c>
      <c r="G26" s="36">
        <v>201</v>
      </c>
      <c r="H26" s="34">
        <v>158</v>
      </c>
      <c r="I26" s="25">
        <f>SUM(C26:H26)</f>
        <v>1068</v>
      </c>
      <c r="J26" s="26">
        <f>AVERAGE(C26:H26)</f>
        <v>178</v>
      </c>
      <c r="K26" s="27">
        <f>MAX(C26:H26)</f>
        <v>201</v>
      </c>
      <c r="L26" s="27">
        <f>IF(D26&lt;&gt;"",MAX(C26:H26)-MIN(C26:H26),"")</f>
        <v>43</v>
      </c>
      <c r="M26" s="28">
        <v>19</v>
      </c>
      <c r="N26" s="29">
        <f>MIN(C26:H26)</f>
        <v>158</v>
      </c>
      <c r="O26" s="30">
        <f>MIN(C26:H26)</f>
        <v>158</v>
      </c>
      <c r="P26" s="17"/>
      <c r="Q26" s="17"/>
      <c r="R26" s="17"/>
      <c r="S26" s="17"/>
      <c r="T26" s="17"/>
      <c r="U26" s="17"/>
    </row>
    <row r="27" spans="1:21" s="18" customFormat="1" ht="12" customHeight="1">
      <c r="A27" s="56">
        <v>4</v>
      </c>
      <c r="B27" s="20" t="s">
        <v>32</v>
      </c>
      <c r="C27" s="52">
        <v>157</v>
      </c>
      <c r="D27" s="35">
        <v>166</v>
      </c>
      <c r="E27" s="34">
        <v>211</v>
      </c>
      <c r="F27" s="35">
        <v>171</v>
      </c>
      <c r="G27" s="36">
        <v>178</v>
      </c>
      <c r="H27" s="34">
        <v>180</v>
      </c>
      <c r="I27" s="25">
        <f>SUM(C27:H27)</f>
        <v>1063</v>
      </c>
      <c r="J27" s="26">
        <f>AVERAGE(C27:H27)</f>
        <v>177.16666666666666</v>
      </c>
      <c r="K27" s="27">
        <f>MAX(C27:H27)</f>
        <v>211</v>
      </c>
      <c r="L27" s="27">
        <f>IF(D27&lt;&gt;"",MAX(C27:H27)-MIN(C27:H27),"")</f>
        <v>54</v>
      </c>
      <c r="M27" s="28">
        <v>20</v>
      </c>
      <c r="N27" s="29">
        <f>MIN(C27:H27)</f>
        <v>157</v>
      </c>
      <c r="O27" s="30">
        <f>MIN(C27:H27)</f>
        <v>157</v>
      </c>
      <c r="P27" s="17"/>
      <c r="Q27" s="17"/>
      <c r="R27" s="17"/>
      <c r="S27" s="17"/>
      <c r="T27" s="17"/>
      <c r="U27" s="17"/>
    </row>
    <row r="28" spans="1:21" s="18" customFormat="1" ht="12" customHeight="1">
      <c r="A28" s="57">
        <v>8</v>
      </c>
      <c r="B28" s="45" t="s">
        <v>33</v>
      </c>
      <c r="C28" s="52">
        <v>166</v>
      </c>
      <c r="D28" s="35">
        <v>167</v>
      </c>
      <c r="E28" s="34">
        <v>155</v>
      </c>
      <c r="F28" s="35">
        <v>172</v>
      </c>
      <c r="G28" s="36">
        <v>190</v>
      </c>
      <c r="H28" s="34">
        <v>198</v>
      </c>
      <c r="I28" s="25">
        <f>SUM(C28:H28)</f>
        <v>1048</v>
      </c>
      <c r="J28" s="26">
        <f>AVERAGE(C28:H28)</f>
        <v>174.66666666666666</v>
      </c>
      <c r="K28" s="27">
        <f>MAX(C28:H28)</f>
        <v>198</v>
      </c>
      <c r="L28" s="27">
        <f>IF(D28&lt;&gt;"",MAX(C28:H28)-MIN(C28:H28),"")</f>
        <v>43</v>
      </c>
      <c r="M28" s="28">
        <v>21</v>
      </c>
      <c r="N28" s="29">
        <f>MIN(C28:H28)</f>
        <v>155</v>
      </c>
      <c r="O28" s="30">
        <f>MIN(C28:H28)</f>
        <v>155</v>
      </c>
      <c r="P28" s="17"/>
      <c r="Q28" s="17"/>
      <c r="R28" s="17"/>
      <c r="S28" s="17"/>
      <c r="T28" s="17"/>
      <c r="U28" s="17"/>
    </row>
    <row r="29" spans="1:21" s="18" customFormat="1" ht="12" customHeight="1">
      <c r="A29" s="56">
        <v>21</v>
      </c>
      <c r="B29" s="37" t="s">
        <v>34</v>
      </c>
      <c r="C29" s="52">
        <v>160</v>
      </c>
      <c r="D29" s="35">
        <v>164</v>
      </c>
      <c r="E29" s="34">
        <v>208</v>
      </c>
      <c r="F29" s="35">
        <v>190</v>
      </c>
      <c r="G29" s="36">
        <v>179</v>
      </c>
      <c r="H29" s="34">
        <v>145</v>
      </c>
      <c r="I29" s="25">
        <f>SUM(C29:H29)</f>
        <v>1046</v>
      </c>
      <c r="J29" s="26">
        <f>AVERAGE(C29:H29)</f>
        <v>174.33333333333334</v>
      </c>
      <c r="K29" s="27">
        <f>MAX(C29:H29)</f>
        <v>208</v>
      </c>
      <c r="L29" s="27">
        <f>IF(D29&lt;&gt;"",MAX(C29:H29)-MIN(C29:H29),"")</f>
        <v>63</v>
      </c>
      <c r="M29" s="28">
        <v>22</v>
      </c>
      <c r="N29" s="29">
        <f>MIN(C29:H29)</f>
        <v>145</v>
      </c>
      <c r="O29" s="30">
        <f>MIN(C29:H29)</f>
        <v>145</v>
      </c>
      <c r="P29" s="17"/>
      <c r="Q29" s="17"/>
      <c r="R29" s="17"/>
      <c r="S29" s="17"/>
      <c r="T29" s="17"/>
      <c r="U29" s="17"/>
    </row>
    <row r="30" spans="1:21" s="18" customFormat="1" ht="12" customHeight="1">
      <c r="A30" s="56">
        <v>23</v>
      </c>
      <c r="B30" s="33" t="s">
        <v>35</v>
      </c>
      <c r="C30" s="52">
        <v>138</v>
      </c>
      <c r="D30" s="35">
        <v>196</v>
      </c>
      <c r="E30" s="46">
        <v>159</v>
      </c>
      <c r="F30" s="35">
        <v>199</v>
      </c>
      <c r="G30" s="36">
        <v>181</v>
      </c>
      <c r="H30" s="34">
        <v>168</v>
      </c>
      <c r="I30" s="25">
        <f>SUM(C30:H30)</f>
        <v>1041</v>
      </c>
      <c r="J30" s="26">
        <f>AVERAGE(C30:H30)</f>
        <v>173.5</v>
      </c>
      <c r="K30" s="27">
        <f>MAX(C30:H30)</f>
        <v>199</v>
      </c>
      <c r="L30" s="27">
        <f>IF(D30&lt;&gt;"",MAX(C30:H30)-MIN(C30:H30),"")</f>
        <v>61</v>
      </c>
      <c r="M30" s="28">
        <v>23</v>
      </c>
      <c r="N30" s="29">
        <f>MIN(C30:H30)</f>
        <v>138</v>
      </c>
      <c r="O30" s="30">
        <f>MIN(C30:H30)</f>
        <v>138</v>
      </c>
      <c r="P30" s="17"/>
      <c r="Q30" s="17"/>
      <c r="R30" s="17"/>
      <c r="S30" s="17"/>
      <c r="T30" s="17"/>
      <c r="U30" s="17"/>
    </row>
    <row r="31" spans="1:21" s="18" customFormat="1" ht="12" customHeight="1">
      <c r="A31" s="57">
        <v>32</v>
      </c>
      <c r="B31" s="20" t="s">
        <v>36</v>
      </c>
      <c r="C31" s="52">
        <v>159</v>
      </c>
      <c r="D31" s="35">
        <v>170</v>
      </c>
      <c r="E31" s="34">
        <v>183</v>
      </c>
      <c r="F31" s="35">
        <v>174</v>
      </c>
      <c r="G31" s="36">
        <v>188</v>
      </c>
      <c r="H31" s="34">
        <v>159</v>
      </c>
      <c r="I31" s="25">
        <f>SUM(C31:H31)</f>
        <v>1033</v>
      </c>
      <c r="J31" s="26">
        <f>AVERAGE(C31:H31)</f>
        <v>172.16666666666666</v>
      </c>
      <c r="K31" s="27">
        <f>MAX(C31:H31)</f>
        <v>188</v>
      </c>
      <c r="L31" s="27">
        <f>IF(D31&lt;&gt;"",MAX(C31:H31)-MIN(C31:H31),"")</f>
        <v>29</v>
      </c>
      <c r="M31" s="28">
        <v>24</v>
      </c>
      <c r="N31" s="29">
        <f>MIN(C31:H31)</f>
        <v>159</v>
      </c>
      <c r="O31" s="30">
        <f>MIN(C31:H31)</f>
        <v>159</v>
      </c>
      <c r="P31" s="17"/>
      <c r="Q31" s="17"/>
      <c r="R31" s="17"/>
      <c r="S31" s="17"/>
      <c r="T31" s="17"/>
      <c r="U31" s="17"/>
    </row>
    <row r="32" spans="1:21" s="18" customFormat="1" ht="12" customHeight="1">
      <c r="A32" s="56">
        <v>25</v>
      </c>
      <c r="B32" s="33" t="s">
        <v>37</v>
      </c>
      <c r="C32" s="52">
        <v>171</v>
      </c>
      <c r="D32" s="35">
        <v>161</v>
      </c>
      <c r="E32" s="34">
        <v>193</v>
      </c>
      <c r="F32" s="35">
        <v>177</v>
      </c>
      <c r="G32" s="36">
        <v>158</v>
      </c>
      <c r="H32" s="34">
        <v>164</v>
      </c>
      <c r="I32" s="25">
        <f>SUM(C32:H32)</f>
        <v>1024</v>
      </c>
      <c r="J32" s="26">
        <f>AVERAGE(C32:H32)</f>
        <v>170.66666666666666</v>
      </c>
      <c r="K32" s="27">
        <f>MAX(C32:H32)</f>
        <v>193</v>
      </c>
      <c r="L32" s="27">
        <f>IF(D32&lt;&gt;"",MAX(C32:H32)-MIN(C32:H32),"")</f>
        <v>35</v>
      </c>
      <c r="M32" s="28">
        <v>25</v>
      </c>
      <c r="N32" s="29">
        <f>MIN(C32:H32)</f>
        <v>158</v>
      </c>
      <c r="O32" s="30">
        <f>MIN(C32:H32)</f>
        <v>158</v>
      </c>
      <c r="P32" s="17"/>
      <c r="Q32" s="17"/>
      <c r="R32" s="17"/>
      <c r="S32" s="17"/>
      <c r="T32" s="17"/>
      <c r="U32" s="17"/>
    </row>
    <row r="33" spans="1:21" s="18" customFormat="1" ht="12.75" customHeight="1">
      <c r="A33" s="56">
        <v>9</v>
      </c>
      <c r="B33" s="20" t="s">
        <v>38</v>
      </c>
      <c r="C33" s="52">
        <v>165</v>
      </c>
      <c r="D33" s="35">
        <v>152</v>
      </c>
      <c r="E33" s="34">
        <v>153</v>
      </c>
      <c r="F33" s="35">
        <v>179</v>
      </c>
      <c r="G33" s="36">
        <v>196</v>
      </c>
      <c r="H33" s="34">
        <v>177</v>
      </c>
      <c r="I33" s="25">
        <f>SUM(C33:H33)</f>
        <v>1022</v>
      </c>
      <c r="J33" s="26">
        <f>AVERAGE(C33:H33)</f>
        <v>170.33333333333334</v>
      </c>
      <c r="K33" s="27">
        <f>MAX(C33:H33)</f>
        <v>196</v>
      </c>
      <c r="L33" s="27">
        <f>IF(D33&lt;&gt;"",MAX(C33:H33)-MIN(C33:H33),"")</f>
        <v>44</v>
      </c>
      <c r="M33" s="28">
        <v>26</v>
      </c>
      <c r="N33" s="29">
        <f>MIN(C33:H33)</f>
        <v>152</v>
      </c>
      <c r="O33" s="30">
        <f>MIN(C33:H33)</f>
        <v>152</v>
      </c>
      <c r="P33" s="17"/>
      <c r="Q33" s="17"/>
      <c r="R33" s="17"/>
      <c r="S33" s="17"/>
      <c r="T33" s="17"/>
      <c r="U33" s="17"/>
    </row>
    <row r="34" spans="1:21" s="18" customFormat="1" ht="12" customHeight="1">
      <c r="A34" s="56">
        <v>29</v>
      </c>
      <c r="B34" s="20" t="s">
        <v>39</v>
      </c>
      <c r="C34" s="52">
        <v>204</v>
      </c>
      <c r="D34" s="35">
        <v>135</v>
      </c>
      <c r="E34" s="34">
        <v>163</v>
      </c>
      <c r="F34" s="35">
        <v>172</v>
      </c>
      <c r="G34" s="36">
        <v>201</v>
      </c>
      <c r="H34" s="34">
        <v>146</v>
      </c>
      <c r="I34" s="25">
        <f>SUM(C34:H34)</f>
        <v>1021</v>
      </c>
      <c r="J34" s="26">
        <f>AVERAGE(C34:H34)</f>
        <v>170.16666666666666</v>
      </c>
      <c r="K34" s="27">
        <f>MAX(C34:H34)</f>
        <v>204</v>
      </c>
      <c r="L34" s="27">
        <f>IF(D34&lt;&gt;"",MAX(C34:H34)-MIN(C34:H34),"")</f>
        <v>69</v>
      </c>
      <c r="M34" s="28">
        <v>27</v>
      </c>
      <c r="N34" s="29">
        <f>MIN(C34:H34)</f>
        <v>135</v>
      </c>
      <c r="O34" s="30">
        <f>MIN(C34:H34)</f>
        <v>135</v>
      </c>
      <c r="P34" s="17"/>
      <c r="Q34" s="17"/>
      <c r="R34" s="17"/>
      <c r="S34" s="17"/>
      <c r="T34" s="17"/>
      <c r="U34" s="17"/>
    </row>
    <row r="35" spans="1:21" s="59" customFormat="1" ht="12" customHeight="1">
      <c r="A35" s="56">
        <v>16</v>
      </c>
      <c r="B35" s="33" t="s">
        <v>40</v>
      </c>
      <c r="C35" s="52">
        <v>155</v>
      </c>
      <c r="D35" s="35">
        <v>167</v>
      </c>
      <c r="E35" s="34">
        <v>149</v>
      </c>
      <c r="F35" s="35">
        <v>180</v>
      </c>
      <c r="G35" s="36">
        <v>160</v>
      </c>
      <c r="H35" s="34">
        <v>198</v>
      </c>
      <c r="I35" s="25">
        <f>SUM(C35:H35)</f>
        <v>1009</v>
      </c>
      <c r="J35" s="26">
        <f>AVERAGE(C35:H35)</f>
        <v>168.16666666666666</v>
      </c>
      <c r="K35" s="27">
        <f>MAX(C35:H35)</f>
        <v>198</v>
      </c>
      <c r="L35" s="27">
        <f>IF(D35&lt;&gt;"",MAX(C35:H35)-MIN(C35:H35),"")</f>
        <v>49</v>
      </c>
      <c r="M35" s="28">
        <v>28</v>
      </c>
      <c r="N35" s="29">
        <f>MIN(C35:H35)</f>
        <v>149</v>
      </c>
      <c r="O35" s="30">
        <f>MIN(C35:H35)</f>
        <v>149</v>
      </c>
      <c r="P35" s="58"/>
      <c r="Q35" s="58"/>
      <c r="R35" s="58"/>
      <c r="S35" s="58"/>
      <c r="T35" s="58"/>
      <c r="U35" s="58"/>
    </row>
    <row r="36" spans="1:21" s="18" customFormat="1" ht="12" customHeight="1">
      <c r="A36" s="56">
        <v>12</v>
      </c>
      <c r="B36" s="20" t="s">
        <v>41</v>
      </c>
      <c r="C36" s="52">
        <v>168</v>
      </c>
      <c r="D36" s="35">
        <v>185</v>
      </c>
      <c r="E36" s="34">
        <v>150</v>
      </c>
      <c r="F36" s="35">
        <v>166</v>
      </c>
      <c r="G36" s="36">
        <v>154</v>
      </c>
      <c r="H36" s="34">
        <v>182</v>
      </c>
      <c r="I36" s="25">
        <f>SUM(C36:H36)</f>
        <v>1005</v>
      </c>
      <c r="J36" s="26">
        <f>AVERAGE(C36:H36)</f>
        <v>167.5</v>
      </c>
      <c r="K36" s="27">
        <f>MAX(C36:H36)</f>
        <v>185</v>
      </c>
      <c r="L36" s="27">
        <f>IF(D36&lt;&gt;"",MAX(C36:H36)-MIN(C36:H36),"")</f>
        <v>35</v>
      </c>
      <c r="M36" s="28">
        <v>29</v>
      </c>
      <c r="N36" s="29">
        <f>MIN(C36:H36)</f>
        <v>150</v>
      </c>
      <c r="O36" s="30">
        <f>MIN(C36:H36)</f>
        <v>150</v>
      </c>
      <c r="P36" s="17"/>
      <c r="Q36" s="17"/>
      <c r="R36" s="17"/>
      <c r="S36" s="17"/>
      <c r="T36" s="17"/>
      <c r="U36" s="17"/>
    </row>
    <row r="37" spans="1:21" s="61" customFormat="1" ht="12" customHeight="1">
      <c r="A37" s="56">
        <v>19</v>
      </c>
      <c r="B37" s="20" t="s">
        <v>42</v>
      </c>
      <c r="C37" s="52">
        <v>141</v>
      </c>
      <c r="D37" s="35">
        <v>146</v>
      </c>
      <c r="E37" s="34">
        <v>173</v>
      </c>
      <c r="F37" s="35">
        <v>180</v>
      </c>
      <c r="G37" s="36">
        <v>193</v>
      </c>
      <c r="H37" s="34">
        <v>168</v>
      </c>
      <c r="I37" s="25">
        <f>SUM(C37:H37)</f>
        <v>1001</v>
      </c>
      <c r="J37" s="26">
        <f>AVERAGE(C37:H37)</f>
        <v>166.83333333333334</v>
      </c>
      <c r="K37" s="27">
        <f>MAX(C37:H37)</f>
        <v>193</v>
      </c>
      <c r="L37" s="27">
        <f>IF(D37&lt;&gt;"",MAX(C37:H37)-MIN(C37:H37),"")</f>
        <v>52</v>
      </c>
      <c r="M37" s="28">
        <v>30</v>
      </c>
      <c r="N37" s="29">
        <f>MIN(C37:H37)</f>
        <v>141</v>
      </c>
      <c r="O37" s="30">
        <f>MIN(C37:H37)</f>
        <v>141</v>
      </c>
      <c r="P37" s="60"/>
      <c r="Q37" s="60"/>
      <c r="R37" s="60"/>
      <c r="S37" s="60"/>
      <c r="T37" s="60"/>
      <c r="U37" s="60"/>
    </row>
    <row r="38" spans="1:21" s="61" customFormat="1" ht="12" customHeight="1">
      <c r="A38" s="56">
        <v>5</v>
      </c>
      <c r="B38" s="45" t="s">
        <v>43</v>
      </c>
      <c r="C38" s="52">
        <v>181</v>
      </c>
      <c r="D38" s="35">
        <v>144</v>
      </c>
      <c r="E38" s="34">
        <v>168</v>
      </c>
      <c r="F38" s="35">
        <v>204</v>
      </c>
      <c r="G38" s="36">
        <v>151</v>
      </c>
      <c r="H38" s="34">
        <v>150</v>
      </c>
      <c r="I38" s="25">
        <f>SUM(C38:H38)</f>
        <v>998</v>
      </c>
      <c r="J38" s="26">
        <f>AVERAGE(C38:H38)</f>
        <v>166.33333333333334</v>
      </c>
      <c r="K38" s="27">
        <f>MAX(C38:H38)</f>
        <v>204</v>
      </c>
      <c r="L38" s="27">
        <f>IF(D38&lt;&gt;"",MAX(C38:H38)-MIN(C38:H38),"")</f>
        <v>60</v>
      </c>
      <c r="M38" s="28">
        <v>31</v>
      </c>
      <c r="N38" s="29">
        <f>MIN(C38:H38)</f>
        <v>144</v>
      </c>
      <c r="O38" s="30">
        <f>MIN(C38:H38)</f>
        <v>144</v>
      </c>
      <c r="P38" s="60"/>
      <c r="Q38" s="60"/>
      <c r="R38" s="60"/>
      <c r="S38" s="60"/>
      <c r="T38" s="60"/>
      <c r="U38" s="60"/>
    </row>
    <row r="39" spans="1:16" s="61" customFormat="1" ht="12" customHeight="1">
      <c r="A39" s="56">
        <v>14</v>
      </c>
      <c r="B39" s="20" t="s">
        <v>44</v>
      </c>
      <c r="C39" s="52">
        <v>165</v>
      </c>
      <c r="D39" s="35">
        <v>168</v>
      </c>
      <c r="E39" s="34">
        <v>181</v>
      </c>
      <c r="F39" s="35">
        <v>156</v>
      </c>
      <c r="G39" s="36">
        <v>132</v>
      </c>
      <c r="H39" s="34">
        <v>187</v>
      </c>
      <c r="I39" s="25">
        <f>SUM(C39:H39)</f>
        <v>989</v>
      </c>
      <c r="J39" s="26">
        <f>AVERAGE(C39:H39)</f>
        <v>164.83333333333334</v>
      </c>
      <c r="K39" s="27">
        <f>MAX(C39:H39)</f>
        <v>187</v>
      </c>
      <c r="L39" s="27">
        <f>IF(D39&lt;&gt;"",MAX(C39:H39)-MIN(C39:H39),"")</f>
        <v>55</v>
      </c>
      <c r="M39" s="28">
        <v>32</v>
      </c>
      <c r="N39" s="29">
        <f>MIN(C39:H39)</f>
        <v>132</v>
      </c>
      <c r="O39" s="30">
        <f>MIN(C39:H39)</f>
        <v>132</v>
      </c>
      <c r="P39" s="60"/>
    </row>
    <row r="40" spans="1:16" s="61" customFormat="1" ht="12" customHeight="1">
      <c r="A40" s="56">
        <v>22</v>
      </c>
      <c r="B40" s="20" t="s">
        <v>45</v>
      </c>
      <c r="C40" s="52">
        <v>157</v>
      </c>
      <c r="D40" s="35">
        <v>147</v>
      </c>
      <c r="E40" s="62">
        <v>146</v>
      </c>
      <c r="F40" s="35">
        <v>178</v>
      </c>
      <c r="G40" s="36">
        <v>155</v>
      </c>
      <c r="H40" s="34">
        <v>192</v>
      </c>
      <c r="I40" s="25">
        <f>SUM(C40:H40)</f>
        <v>975</v>
      </c>
      <c r="J40" s="26">
        <f>AVERAGE(C40:H40)</f>
        <v>162.5</v>
      </c>
      <c r="K40" s="27">
        <f>MAX(C40:H40)</f>
        <v>192</v>
      </c>
      <c r="L40" s="27">
        <f>IF(D40&lt;&gt;"",MAX(C40:H40)-MIN(C40:H40),"")</f>
        <v>46</v>
      </c>
      <c r="M40" s="28">
        <v>33</v>
      </c>
      <c r="N40" s="29">
        <f>MIN(C40:H40)</f>
        <v>146</v>
      </c>
      <c r="O40" s="30">
        <f>MIN(C40:H40)</f>
        <v>146</v>
      </c>
      <c r="P40" s="63"/>
    </row>
    <row r="41" spans="1:16" s="61" customFormat="1" ht="12" customHeight="1">
      <c r="A41" s="56">
        <v>3</v>
      </c>
      <c r="B41" s="53" t="s">
        <v>46</v>
      </c>
      <c r="C41" s="52">
        <v>169</v>
      </c>
      <c r="D41" s="35">
        <v>166</v>
      </c>
      <c r="E41" s="34">
        <v>157</v>
      </c>
      <c r="F41" s="35">
        <v>148</v>
      </c>
      <c r="G41" s="36">
        <v>154</v>
      </c>
      <c r="H41" s="34">
        <v>162</v>
      </c>
      <c r="I41" s="25">
        <f>SUM(C41:H41)</f>
        <v>956</v>
      </c>
      <c r="J41" s="26">
        <f>AVERAGE(C41:H41)</f>
        <v>159.33333333333334</v>
      </c>
      <c r="K41" s="27">
        <f>MAX(C41:H41)</f>
        <v>169</v>
      </c>
      <c r="L41" s="27">
        <f>IF(D41&lt;&gt;"",MAX(C41:H41)-MIN(C41:H41),"")</f>
        <v>21</v>
      </c>
      <c r="M41" s="28">
        <v>34</v>
      </c>
      <c r="N41" s="29">
        <f>MIN(C41:H41)</f>
        <v>148</v>
      </c>
      <c r="O41" s="30">
        <f>MIN(C41:H41)</f>
        <v>148</v>
      </c>
      <c r="P41" s="60"/>
    </row>
    <row r="42" spans="1:16" s="61" customFormat="1" ht="12" customHeight="1">
      <c r="A42" s="57">
        <v>26</v>
      </c>
      <c r="B42" s="20" t="s">
        <v>47</v>
      </c>
      <c r="C42" s="52">
        <v>157</v>
      </c>
      <c r="D42" s="35">
        <v>125</v>
      </c>
      <c r="E42" s="34">
        <v>146</v>
      </c>
      <c r="F42" s="35">
        <v>187</v>
      </c>
      <c r="G42" s="36">
        <v>167</v>
      </c>
      <c r="H42" s="34">
        <v>136</v>
      </c>
      <c r="I42" s="25">
        <f>SUM(C42:H42)</f>
        <v>918</v>
      </c>
      <c r="J42" s="26">
        <f>AVERAGE(C42:H42)</f>
        <v>153</v>
      </c>
      <c r="K42" s="27">
        <f>MAX(C42:H42)</f>
        <v>187</v>
      </c>
      <c r="L42" s="27">
        <f>IF(D42&lt;&gt;"",MAX(C42:H42)-MIN(C42:H42),"")</f>
        <v>62</v>
      </c>
      <c r="M42" s="28">
        <v>35</v>
      </c>
      <c r="N42" s="29">
        <f>MIN(C42:H42)</f>
        <v>125</v>
      </c>
      <c r="O42" s="30">
        <f>MIN(C42:H42)</f>
        <v>125</v>
      </c>
      <c r="P42" s="60"/>
    </row>
    <row r="43" spans="1:15" ht="12" customHeight="1">
      <c r="A43" s="64"/>
      <c r="B43" s="65"/>
      <c r="C43" s="52"/>
      <c r="D43" s="35"/>
      <c r="E43" s="34"/>
      <c r="F43" s="35"/>
      <c r="G43" s="36"/>
      <c r="H43" s="34"/>
      <c r="I43" s="25">
        <f>SUM(C43:H43)</f>
        <v>0</v>
      </c>
      <c r="J43" s="26" t="e">
        <f>AVERAGE(C43:H43)</f>
        <v>#DIV/0!</v>
      </c>
      <c r="K43" s="27">
        <f>MAX(C43:H43)</f>
        <v>0</v>
      </c>
      <c r="L43" s="27">
        <f>IF(D43&lt;&gt;"",MAX(C43:H43)-MIN(C43:H43),"")</f>
      </c>
      <c r="M43" s="28">
        <v>36</v>
      </c>
      <c r="N43" s="29">
        <f>MIN(C43:H43)</f>
        <v>0</v>
      </c>
      <c r="O43" s="30">
        <f>MIN(C43:H43)</f>
        <v>0</v>
      </c>
    </row>
    <row r="44" spans="1:15" ht="12" customHeight="1">
      <c r="A44" s="56"/>
      <c r="B44" s="33"/>
      <c r="C44" s="52"/>
      <c r="D44" s="35"/>
      <c r="E44" s="34"/>
      <c r="F44" s="35"/>
      <c r="G44" s="36"/>
      <c r="H44" s="34"/>
      <c r="I44" s="25">
        <f>SUM(C44:H44)</f>
        <v>0</v>
      </c>
      <c r="J44" s="26" t="e">
        <f>AVERAGE(C44:H44)</f>
        <v>#DIV/0!</v>
      </c>
      <c r="K44" s="27">
        <f>MAX(C44:H44)</f>
        <v>0</v>
      </c>
      <c r="L44" s="27">
        <f>IF(D44&lt;&gt;"",MAX(C44:H44)-MIN(C44:H44),"")</f>
      </c>
      <c r="M44" s="28">
        <v>37</v>
      </c>
      <c r="N44" s="29">
        <f>MIN(C44:H44)</f>
        <v>0</v>
      </c>
      <c r="O44" s="30">
        <f>MIN(C44:H44)</f>
        <v>0</v>
      </c>
    </row>
    <row r="45" spans="1:15" ht="12" customHeight="1">
      <c r="A45" s="56"/>
      <c r="B45" s="66"/>
      <c r="C45" s="52"/>
      <c r="D45" s="35"/>
      <c r="E45" s="34"/>
      <c r="F45" s="35"/>
      <c r="G45" s="36"/>
      <c r="H45" s="34"/>
      <c r="I45" s="25">
        <f>SUM(C45:H45)</f>
        <v>0</v>
      </c>
      <c r="J45" s="26" t="e">
        <f>AVERAGE(C45:H45)</f>
        <v>#DIV/0!</v>
      </c>
      <c r="K45" s="27">
        <f>MAX(C45:H45)</f>
        <v>0</v>
      </c>
      <c r="L45" s="27">
        <f>IF(D45&lt;&gt;"",MAX(C45:H45)-MIN(C45:H45),"")</f>
      </c>
      <c r="M45" s="28">
        <v>38</v>
      </c>
      <c r="N45" s="29">
        <f>MIN(C45:H45)</f>
        <v>0</v>
      </c>
      <c r="O45" s="30">
        <f>MIN(C45:H45)</f>
        <v>0</v>
      </c>
    </row>
    <row r="46" spans="1:15" ht="12" customHeight="1">
      <c r="A46" s="57"/>
      <c r="B46" s="33"/>
      <c r="C46" s="52"/>
      <c r="D46" s="35"/>
      <c r="E46" s="34"/>
      <c r="F46" s="35"/>
      <c r="G46" s="36"/>
      <c r="H46" s="34"/>
      <c r="I46" s="25">
        <f>SUM(C46:H46)</f>
        <v>0</v>
      </c>
      <c r="J46" s="26" t="e">
        <f>AVERAGE(C46:H46)</f>
        <v>#DIV/0!</v>
      </c>
      <c r="K46" s="27">
        <f>MAX(C46:H46)</f>
        <v>0</v>
      </c>
      <c r="L46" s="27">
        <f>IF(D46&lt;&gt;"",MAX(C46:H46)-MIN(C46:H46),"")</f>
      </c>
      <c r="M46" s="28">
        <v>39</v>
      </c>
      <c r="N46" s="29">
        <f>MIN(C46:H46)</f>
        <v>0</v>
      </c>
      <c r="O46" s="30">
        <f>MIN(C46:H46)</f>
        <v>0</v>
      </c>
    </row>
    <row r="47" spans="1:13" ht="12" customHeight="1">
      <c r="A47" s="19"/>
      <c r="B47" s="53"/>
      <c r="C47" s="23"/>
      <c r="D47" s="23"/>
      <c r="E47" s="23"/>
      <c r="F47" s="23"/>
      <c r="G47" s="24"/>
      <c r="H47" s="23"/>
      <c r="I47" s="25">
        <f>SUM(C47:H47)</f>
        <v>0</v>
      </c>
      <c r="J47" s="26" t="e">
        <f>AVERAGE(C47:H47)</f>
        <v>#DIV/0!</v>
      </c>
      <c r="K47" s="27">
        <f>MAX(C47:H47)</f>
        <v>0</v>
      </c>
      <c r="L47" s="27">
        <f>IF(D47&lt;&gt;"",MAX(C47:H47)-MIN(C47:H47),"")</f>
      </c>
      <c r="M47" s="28">
        <v>40</v>
      </c>
    </row>
    <row r="48" spans="1:14" ht="12" customHeight="1">
      <c r="A48" s="19"/>
      <c r="B48" s="53"/>
      <c r="C48" s="52"/>
      <c r="D48" s="35"/>
      <c r="E48" s="34"/>
      <c r="F48" s="35"/>
      <c r="G48" s="36"/>
      <c r="H48" s="34"/>
      <c r="I48" s="25">
        <f>SUM(C48:H48)</f>
        <v>0</v>
      </c>
      <c r="J48" s="26" t="e">
        <f>AVERAGE(C48:H48)</f>
        <v>#DIV/0!</v>
      </c>
      <c r="K48" s="27">
        <f>MAX(C48:H48)</f>
        <v>0</v>
      </c>
      <c r="L48" s="27">
        <f>IF(D48&lt;&gt;"",MAX(C48:H48)-MIN(C48:H48),"")</f>
      </c>
      <c r="M48" s="28">
        <v>41</v>
      </c>
      <c r="N48" s="29">
        <f>MIN(C48:H48)</f>
        <v>0</v>
      </c>
    </row>
    <row r="49" spans="1:14" ht="12" customHeight="1">
      <c r="A49" s="19"/>
      <c r="B49" s="53"/>
      <c r="C49" s="21"/>
      <c r="D49" s="39"/>
      <c r="E49" s="34"/>
      <c r="F49" s="35"/>
      <c r="G49" s="34"/>
      <c r="H49" s="35"/>
      <c r="I49" s="25">
        <f>SUM(C49:H49)</f>
        <v>0</v>
      </c>
      <c r="J49" s="26" t="e">
        <f>AVERAGE(C49:H49)</f>
        <v>#DIV/0!</v>
      </c>
      <c r="K49" s="27">
        <f>MAX(C49:H49)</f>
        <v>0</v>
      </c>
      <c r="L49" s="27">
        <f>IF(D49&lt;&gt;"",MAX(C49:H49)-MIN(C49:H49),"")</f>
      </c>
      <c r="M49" s="28">
        <v>42</v>
      </c>
      <c r="N49" s="29">
        <f>MIN(C49:H49)</f>
        <v>0</v>
      </c>
    </row>
    <row r="50" spans="1:14" ht="12" customHeight="1">
      <c r="A50" s="19"/>
      <c r="B50" s="20"/>
      <c r="C50" s="23"/>
      <c r="D50" s="31"/>
      <c r="E50" s="31"/>
      <c r="F50" s="22"/>
      <c r="G50" s="23"/>
      <c r="H50" s="22"/>
      <c r="I50" s="25">
        <f>SUM(C50:H50)</f>
        <v>0</v>
      </c>
      <c r="J50" s="26" t="e">
        <f>AVERAGE(C50:H50)</f>
        <v>#DIV/0!</v>
      </c>
      <c r="K50" s="27">
        <f>MAX(C50:H50)</f>
        <v>0</v>
      </c>
      <c r="L50" s="27">
        <f>IF(D50&lt;&gt;"",MAX(C50:H50)-MIN(C50:H50),"")</f>
      </c>
      <c r="M50" s="28">
        <v>43</v>
      </c>
      <c r="N50" s="29">
        <f>MIN(C50:H50)</f>
        <v>0</v>
      </c>
    </row>
    <row r="51" spans="1:14" ht="12" customHeight="1">
      <c r="A51" s="67"/>
      <c r="B51" s="53"/>
      <c r="C51" s="52"/>
      <c r="D51" s="35"/>
      <c r="E51" s="50"/>
      <c r="F51" s="49"/>
      <c r="G51" s="50"/>
      <c r="H51" s="49"/>
      <c r="I51" s="25">
        <f>SUM(C51:H51)</f>
        <v>0</v>
      </c>
      <c r="J51" s="26" t="e">
        <f>AVERAGE(C51:H51)</f>
        <v>#DIV/0!</v>
      </c>
      <c r="K51" s="27">
        <f>MAX(C51:H51)</f>
        <v>0</v>
      </c>
      <c r="L51" s="27">
        <f>IF(D51&lt;&gt;"",MAX(C51:H51)-MIN(C51:H51),"")</f>
      </c>
      <c r="M51" s="28">
        <v>44</v>
      </c>
      <c r="N51" s="29">
        <f>MIN(C51:H51)</f>
        <v>0</v>
      </c>
    </row>
    <row r="52" spans="1:14" ht="12" customHeight="1">
      <c r="A52" s="56"/>
      <c r="B52" s="20"/>
      <c r="C52" s="31"/>
      <c r="D52" s="22"/>
      <c r="E52" s="23"/>
      <c r="F52" s="22"/>
      <c r="G52" s="23"/>
      <c r="H52" s="22"/>
      <c r="I52" s="25">
        <f>SUM(C52:H52)</f>
        <v>0</v>
      </c>
      <c r="J52" s="26" t="e">
        <f>AVERAGE(C52:H52)</f>
        <v>#DIV/0!</v>
      </c>
      <c r="K52" s="27">
        <f>MAX(C52:H52)</f>
        <v>0</v>
      </c>
      <c r="L52" s="27">
        <f>IF(D52&lt;&gt;"",MAX(C52:H52)-MIN(C52:H52),"")</f>
        <v>0</v>
      </c>
      <c r="M52" s="28">
        <v>45</v>
      </c>
      <c r="N52" s="29">
        <f>MIN(C52:H52)</f>
        <v>0</v>
      </c>
    </row>
    <row r="53" spans="1:14" ht="12" customHeight="1">
      <c r="A53" s="67"/>
      <c r="B53" s="53"/>
      <c r="C53" s="52"/>
      <c r="D53" s="35"/>
      <c r="E53" s="34"/>
      <c r="F53" s="35"/>
      <c r="G53" s="34"/>
      <c r="H53" s="35"/>
      <c r="I53" s="25">
        <f>SUM(C53:H53)</f>
        <v>0</v>
      </c>
      <c r="J53" s="26" t="e">
        <f>AVERAGE(C53:H53)</f>
        <v>#DIV/0!</v>
      </c>
      <c r="K53" s="27">
        <f>MAX(C53:H53)</f>
        <v>0</v>
      </c>
      <c r="L53" s="27">
        <f>IF(D53&lt;&gt;"",MAX(C53:H53)-MIN(C53:H53),"")</f>
        <v>0</v>
      </c>
      <c r="M53" s="28">
        <v>46</v>
      </c>
      <c r="N53" s="29">
        <f>MIN(C53:H53)</f>
        <v>0</v>
      </c>
    </row>
    <row r="54" spans="1:14" ht="12" customHeight="1">
      <c r="A54" s="68"/>
      <c r="B54" s="53"/>
      <c r="C54" s="34"/>
      <c r="D54" s="35"/>
      <c r="E54" s="34"/>
      <c r="F54" s="35"/>
      <c r="G54" s="34"/>
      <c r="H54" s="35"/>
      <c r="I54" s="25">
        <f>SUM(C54:H54)</f>
        <v>0</v>
      </c>
      <c r="J54" s="26" t="e">
        <f>AVERAGE(C54:H54)</f>
        <v>#DIV/0!</v>
      </c>
      <c r="K54" s="27">
        <f>MAX(C54:H54)</f>
        <v>0</v>
      </c>
      <c r="L54" s="27">
        <f>IF(D54&lt;&gt;"",MAX(C54:H54)-MIN(C54:H54),"")</f>
        <v>0</v>
      </c>
      <c r="M54" s="28">
        <v>47</v>
      </c>
      <c r="N54" s="29">
        <f>MIN(C57:H57)</f>
        <v>0</v>
      </c>
    </row>
    <row r="55" spans="1:14" ht="12" customHeight="1">
      <c r="A55" s="68"/>
      <c r="B55" s="53"/>
      <c r="C55" s="34"/>
      <c r="D55" s="35"/>
      <c r="E55" s="34"/>
      <c r="F55" s="35"/>
      <c r="G55" s="34"/>
      <c r="H55" s="35"/>
      <c r="I55" s="25">
        <f>SUM(C55:H55)</f>
        <v>0</v>
      </c>
      <c r="J55" s="26" t="e">
        <f>AVERAGE(C55:H55)</f>
        <v>#DIV/0!</v>
      </c>
      <c r="K55" s="27">
        <f>MAX(C55:H55)</f>
        <v>0</v>
      </c>
      <c r="L55" s="27">
        <f>IF(D55&lt;&gt;"",MAX(C55:H55)-MIN(C55:H55),"")</f>
        <v>0</v>
      </c>
      <c r="M55" s="28">
        <v>48</v>
      </c>
      <c r="N55" s="29">
        <f>MIN(C58:H58)</f>
        <v>0</v>
      </c>
    </row>
    <row r="56" spans="1:14" ht="12" customHeight="1">
      <c r="A56" s="67"/>
      <c r="B56" s="53"/>
      <c r="C56" s="52"/>
      <c r="D56" s="35"/>
      <c r="E56" s="34"/>
      <c r="F56" s="35"/>
      <c r="G56" s="34"/>
      <c r="H56" s="35"/>
      <c r="I56" s="25">
        <f>SUM(C56:H56)</f>
        <v>0</v>
      </c>
      <c r="J56" s="26" t="e">
        <f>AVERAGE(C56:H56)</f>
        <v>#DIV/0!</v>
      </c>
      <c r="K56" s="27">
        <f>MAX(C56:H56)</f>
        <v>0</v>
      </c>
      <c r="L56" s="27">
        <f>IF(D56&lt;&gt;"",MAX(C56:H56)-MIN(C56:H56),"")</f>
        <v>0</v>
      </c>
      <c r="M56" s="28">
        <v>49</v>
      </c>
      <c r="N56" s="29">
        <f>MIN(C59:H59)</f>
        <v>0</v>
      </c>
    </row>
    <row r="57" spans="1:13" ht="12" customHeight="1">
      <c r="A57" s="68"/>
      <c r="B57" s="53"/>
      <c r="C57" s="34"/>
      <c r="D57" s="35"/>
      <c r="E57" s="34"/>
      <c r="F57" s="35"/>
      <c r="G57" s="34"/>
      <c r="H57" s="35"/>
      <c r="I57" s="25">
        <f>SUM(C57:H57)</f>
        <v>0</v>
      </c>
      <c r="J57" s="26" t="e">
        <f>AVERAGE(C57:H57)</f>
        <v>#DIV/0!</v>
      </c>
      <c r="K57" s="27">
        <f>MAX(C57:H57)</f>
        <v>0</v>
      </c>
      <c r="L57" s="27">
        <f>IF(D57&lt;&gt;"",MAX(C57:H57)-MIN(C57:H57),"")</f>
        <v>0</v>
      </c>
      <c r="M57" s="28">
        <v>50</v>
      </c>
    </row>
    <row r="58" spans="1:13" ht="12" customHeight="1">
      <c r="A58" s="68"/>
      <c r="B58" s="53"/>
      <c r="C58" s="34"/>
      <c r="D58" s="35"/>
      <c r="E58" s="34"/>
      <c r="F58" s="35"/>
      <c r="G58" s="34"/>
      <c r="H58" s="35"/>
      <c r="I58" s="25">
        <f>SUM(C58:H58)</f>
        <v>0</v>
      </c>
      <c r="J58" s="26" t="e">
        <f>AVERAGE(C58:H58)</f>
        <v>#DIV/0!</v>
      </c>
      <c r="K58" s="27">
        <f>MAX(C58:H58)</f>
        <v>0</v>
      </c>
      <c r="L58" s="27">
        <f>IF(D58&lt;&gt;"",MAX(C58:H58)-MIN(C58:H58),"")</f>
        <v>0</v>
      </c>
      <c r="M58" s="28">
        <v>51</v>
      </c>
    </row>
    <row r="59" spans="1:13" ht="12" customHeight="1">
      <c r="A59" s="69"/>
      <c r="B59" s="53"/>
      <c r="C59" s="52"/>
      <c r="D59" s="35"/>
      <c r="E59" s="34"/>
      <c r="F59" s="35"/>
      <c r="G59" s="34"/>
      <c r="H59" s="35"/>
      <c r="I59" s="25">
        <f>SUM(C59:H59)</f>
        <v>0</v>
      </c>
      <c r="J59" s="26" t="e">
        <f>AVERAGE(C59:H59)</f>
        <v>#DIV/0!</v>
      </c>
      <c r="K59" s="27">
        <f>MAX(C59:H59)</f>
        <v>0</v>
      </c>
      <c r="L59" s="27">
        <f>IF(D59&lt;&gt;"",MAX(C59:H59)-MIN(C59:H59),"")</f>
        <v>0</v>
      </c>
      <c r="M59" s="28">
        <v>52</v>
      </c>
    </row>
    <row r="71" ht="12.75">
      <c r="C71" s="70"/>
    </row>
    <row r="72" ht="12.75">
      <c r="C72" s="70"/>
    </row>
    <row r="73" ht="12.75">
      <c r="C73" s="70"/>
    </row>
    <row r="74" ht="12.75">
      <c r="C74" s="70"/>
    </row>
    <row r="75" ht="12.75">
      <c r="C75" s="70"/>
    </row>
    <row r="76" ht="12.75">
      <c r="C76" s="70"/>
    </row>
    <row r="77" ht="12.75">
      <c r="C77" s="70"/>
    </row>
  </sheetData>
  <sheetProtection selectLockedCells="1" selectUnlockedCells="1"/>
  <conditionalFormatting sqref="C47:H47">
    <cfRule type="cellIs" priority="1" dxfId="0" operator="equal" stopIfTrue="1">
      <formula>$O47</formula>
    </cfRule>
    <cfRule type="cellIs" priority="2" dxfId="1" operator="equal" stopIfTrue="1">
      <formula>$L47</formula>
    </cfRule>
  </conditionalFormatting>
  <conditionalFormatting sqref="C8:H19 C23:H30">
    <cfRule type="cellIs" priority="3" dxfId="0" operator="equal" stopIfTrue="1">
      <formula>$O8</formula>
    </cfRule>
    <cfRule type="cellIs" priority="4" dxfId="1" operator="equal" stopIfTrue="1">
      <formula>$L8</formula>
    </cfRule>
  </conditionalFormatting>
  <conditionalFormatting sqref="C20:H21">
    <cfRule type="cellIs" priority="5" dxfId="0" operator="equal" stopIfTrue="1">
      <formula>$O21</formula>
    </cfRule>
    <cfRule type="cellIs" priority="6" dxfId="1" operator="equal" stopIfTrue="1">
      <formula>$L20</formula>
    </cfRule>
  </conditionalFormatting>
  <conditionalFormatting sqref="C22:H22">
    <cfRule type="cellIs" priority="7" dxfId="0" operator="equal" stopIfTrue="1">
      <formula>$O20</formula>
    </cfRule>
    <cfRule type="cellIs" priority="8" dxfId="1" operator="equal" stopIfTrue="1">
      <formula>$L22</formula>
    </cfRule>
  </conditionalFormatting>
  <conditionalFormatting sqref="C31:H35">
    <cfRule type="cellIs" priority="9" dxfId="0" operator="equal" stopIfTrue="1">
      <formula>$O28</formula>
    </cfRule>
    <cfRule type="cellIs" priority="10" dxfId="1" operator="equal" stopIfTrue="1">
      <formula>$L31</formula>
    </cfRule>
  </conditionalFormatting>
  <conditionalFormatting sqref="C36:H40">
    <cfRule type="cellIs" priority="11" dxfId="0" operator="equal" stopIfTrue="1">
      <formula>$O28</formula>
    </cfRule>
    <cfRule type="cellIs" priority="12" dxfId="1" operator="equal" stopIfTrue="1">
      <formula>$L36</formula>
    </cfRule>
  </conditionalFormatting>
  <conditionalFormatting sqref="C41:H43">
    <cfRule type="cellIs" priority="13" dxfId="0" operator="equal" stopIfTrue="1">
      <formula>$O31</formula>
    </cfRule>
    <cfRule type="cellIs" priority="14" dxfId="1" operator="equal" stopIfTrue="1">
      <formula>$L41</formula>
    </cfRule>
  </conditionalFormatting>
  <conditionalFormatting sqref="C44:H45">
    <cfRule type="cellIs" priority="15" dxfId="0" operator="equal" stopIfTrue="1">
      <formula>$O32</formula>
    </cfRule>
    <cfRule type="cellIs" priority="16" dxfId="1" operator="equal" stopIfTrue="1">
      <formula>$L44</formula>
    </cfRule>
  </conditionalFormatting>
  <conditionalFormatting sqref="C46:H46">
    <cfRule type="cellIs" priority="17" dxfId="0" operator="equal" stopIfTrue="1">
      <formula>$O32</formula>
    </cfRule>
    <cfRule type="cellIs" priority="18" dxfId="1" operator="equal" stopIfTrue="1">
      <formula>$L46</formula>
    </cfRule>
  </conditionalFormatting>
  <conditionalFormatting sqref="B45 B47:B59">
    <cfRule type="expression" priority="19" dxfId="2" stopIfTrue="1">
      <formula>(C45&gt;0)</formula>
    </cfRule>
  </conditionalFormatting>
  <conditionalFormatting sqref="C48:H53">
    <cfRule type="cellIs" priority="20" dxfId="0" operator="equal" stopIfTrue="1">
      <formula>$O37</formula>
    </cfRule>
    <cfRule type="cellIs" priority="21" dxfId="2" operator="equal" stopIfTrue="1">
      <formula>$L48</formula>
    </cfRule>
  </conditionalFormatting>
  <conditionalFormatting sqref="C54:H54 C57:H57">
    <cfRule type="cellIs" priority="22" dxfId="0" operator="equal" stopIfTrue="1">
      <formula>$O40</formula>
    </cfRule>
    <cfRule type="cellIs" priority="23" dxfId="2" operator="equal" stopIfTrue="1">
      <formula>$L54</formula>
    </cfRule>
  </conditionalFormatting>
  <conditionalFormatting sqref="C55:H56 C58:H59">
    <cfRule type="cellIs" priority="24" dxfId="0" operator="equal" stopIfTrue="1">
      <formula>$O16</formula>
    </cfRule>
    <cfRule type="cellIs" priority="25" dxfId="2" operator="equal" stopIfTrue="1">
      <formula>$L55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679494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="115" zoomScaleNormal="115" workbookViewId="0" topLeftCell="A1">
      <selection activeCell="M8" sqref="M8"/>
    </sheetView>
  </sheetViews>
  <sheetFormatPr defaultColWidth="9.140625" defaultRowHeight="12.75"/>
  <cols>
    <col min="1" max="1" width="5.28125" style="0" customWidth="1"/>
    <col min="2" max="2" width="21.0039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256" max="16384" width="11.5742187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D5" s="71"/>
      <c r="O5" s="6"/>
      <c r="P5" s="6"/>
    </row>
    <row r="6" spans="3:16" s="7" customFormat="1" ht="31.5" customHeight="1">
      <c r="C6" s="72" t="s">
        <v>48</v>
      </c>
      <c r="D6" s="73"/>
      <c r="E6" s="73"/>
      <c r="F6" s="74" t="s">
        <v>5</v>
      </c>
      <c r="G6" s="74"/>
      <c r="H6" s="74"/>
      <c r="O6" s="9"/>
      <c r="P6" s="9"/>
    </row>
    <row r="7" spans="1:12" s="82" customFormat="1" ht="12" customHeight="1">
      <c r="A7" s="75"/>
      <c r="B7" s="76" t="s">
        <v>6</v>
      </c>
      <c r="C7" s="77">
        <v>7</v>
      </c>
      <c r="D7" s="77">
        <v>8</v>
      </c>
      <c r="E7" s="78" t="s">
        <v>7</v>
      </c>
      <c r="F7" s="79" t="s">
        <v>8</v>
      </c>
      <c r="G7" s="79" t="s">
        <v>9</v>
      </c>
      <c r="H7" s="79" t="s">
        <v>10</v>
      </c>
      <c r="I7" s="78" t="s">
        <v>11</v>
      </c>
      <c r="J7" s="80" t="s">
        <v>49</v>
      </c>
      <c r="K7" s="80" t="s">
        <v>50</v>
      </c>
      <c r="L7" s="81"/>
    </row>
    <row r="8" spans="1:12" s="18" customFormat="1" ht="12" customHeight="1">
      <c r="A8" s="75">
        <v>21</v>
      </c>
      <c r="B8" s="83" t="s">
        <v>33</v>
      </c>
      <c r="C8" s="84">
        <v>234</v>
      </c>
      <c r="D8" s="84">
        <v>178</v>
      </c>
      <c r="E8" s="85">
        <f>SUM(C8:D8)</f>
        <v>412</v>
      </c>
      <c r="F8" s="86">
        <f>AVERAGE(C8:D8)</f>
        <v>206</v>
      </c>
      <c r="G8" s="87">
        <f>MAX(C8:D8)</f>
        <v>234</v>
      </c>
      <c r="H8" s="87">
        <f>IF(D8&lt;&gt;"",MAX(C8:D8)-MIN(C8:D8),"")</f>
        <v>56</v>
      </c>
      <c r="I8" s="88">
        <v>1</v>
      </c>
      <c r="J8" s="29">
        <f>MIN(C8:D8)</f>
        <v>178</v>
      </c>
      <c r="K8" s="30">
        <f>MIN(C8:D8)</f>
        <v>178</v>
      </c>
      <c r="L8" s="17"/>
    </row>
    <row r="9" spans="1:12" s="18" customFormat="1" ht="12" customHeight="1">
      <c r="A9" s="75">
        <v>28</v>
      </c>
      <c r="B9" s="89" t="s">
        <v>40</v>
      </c>
      <c r="C9" s="84">
        <v>193</v>
      </c>
      <c r="D9" s="84">
        <v>205</v>
      </c>
      <c r="E9" s="85">
        <f>SUM(C9:D9)</f>
        <v>398</v>
      </c>
      <c r="F9" s="86">
        <f>AVERAGE(C9:D9)</f>
        <v>199</v>
      </c>
      <c r="G9" s="87">
        <f>MAX(C9:D9)</f>
        <v>205</v>
      </c>
      <c r="H9" s="87">
        <f>IF(D9&lt;&gt;"",MAX(C9:D9)-MIN(C9:D9),"")</f>
        <v>12</v>
      </c>
      <c r="I9" s="88">
        <v>2</v>
      </c>
      <c r="J9" s="29">
        <f>MIN(C9:D9)</f>
        <v>193</v>
      </c>
      <c r="K9" s="30">
        <f>MIN(C9:D9)</f>
        <v>193</v>
      </c>
      <c r="L9" s="17"/>
    </row>
    <row r="10" spans="1:12" s="18" customFormat="1" ht="12" customHeight="1">
      <c r="A10" s="75">
        <v>27</v>
      </c>
      <c r="B10" s="90" t="s">
        <v>39</v>
      </c>
      <c r="C10" s="84">
        <v>195</v>
      </c>
      <c r="D10" s="84">
        <v>192</v>
      </c>
      <c r="E10" s="85">
        <f>SUM(C10:D10)</f>
        <v>387</v>
      </c>
      <c r="F10" s="86">
        <f>AVERAGE(C10:D10)</f>
        <v>193.5</v>
      </c>
      <c r="G10" s="87">
        <f>MAX(C10:D10)</f>
        <v>195</v>
      </c>
      <c r="H10" s="87">
        <f>IF(D10&lt;&gt;"",MAX(C10:D10)-MIN(C10:D10),"")</f>
        <v>3</v>
      </c>
      <c r="I10" s="88">
        <v>3</v>
      </c>
      <c r="J10" s="29">
        <f>MIN(C10:D10)</f>
        <v>192</v>
      </c>
      <c r="K10" s="30">
        <f>MIN(C10:D10)</f>
        <v>192</v>
      </c>
      <c r="L10" s="17"/>
    </row>
    <row r="11" spans="1:12" s="18" customFormat="1" ht="12" customHeight="1">
      <c r="A11" s="75">
        <v>25</v>
      </c>
      <c r="B11" s="89" t="s">
        <v>37</v>
      </c>
      <c r="C11" s="84">
        <v>174</v>
      </c>
      <c r="D11" s="84">
        <v>201</v>
      </c>
      <c r="E11" s="85">
        <f>SUM(C11:D11)</f>
        <v>375</v>
      </c>
      <c r="F11" s="86">
        <f>AVERAGE(C11:D11)</f>
        <v>187.5</v>
      </c>
      <c r="G11" s="87">
        <f>MAX(C11:D11)</f>
        <v>201</v>
      </c>
      <c r="H11" s="87">
        <f>IF(D11&lt;&gt;"",MAX(C11:D11)-MIN(C11:D11),"")</f>
        <v>27</v>
      </c>
      <c r="I11" s="88">
        <v>4</v>
      </c>
      <c r="J11" s="29">
        <f>MIN(C11:D11)</f>
        <v>174</v>
      </c>
      <c r="K11" s="30">
        <f>MIN(C11:D11)</f>
        <v>174</v>
      </c>
      <c r="L11" s="17"/>
    </row>
    <row r="12" spans="1:12" s="18" customFormat="1" ht="12" customHeight="1">
      <c r="A12" s="75">
        <v>23</v>
      </c>
      <c r="B12" s="89" t="s">
        <v>35</v>
      </c>
      <c r="C12" s="84">
        <v>210</v>
      </c>
      <c r="D12" s="84">
        <v>163</v>
      </c>
      <c r="E12" s="85">
        <f>SUM(C12:D12)</f>
        <v>373</v>
      </c>
      <c r="F12" s="86">
        <f>AVERAGE(C12:D12)</f>
        <v>186.5</v>
      </c>
      <c r="G12" s="87">
        <f>MAX(C12:D12)</f>
        <v>210</v>
      </c>
      <c r="H12" s="87">
        <f>IF(D12&lt;&gt;"",MAX(C12:D12)-MIN(C12:D12),"")</f>
        <v>47</v>
      </c>
      <c r="I12" s="88">
        <v>5</v>
      </c>
      <c r="J12" s="29">
        <f>MIN(C12:D12)</f>
        <v>163</v>
      </c>
      <c r="K12" s="30">
        <f>MIN(C12:D12)</f>
        <v>163</v>
      </c>
      <c r="L12" s="17"/>
    </row>
    <row r="13" spans="1:12" s="18" customFormat="1" ht="12" customHeight="1">
      <c r="A13" s="75">
        <v>18</v>
      </c>
      <c r="B13" s="83" t="s">
        <v>30</v>
      </c>
      <c r="C13" s="84">
        <v>179</v>
      </c>
      <c r="D13" s="84">
        <v>177</v>
      </c>
      <c r="E13" s="85">
        <f>SUM(C13:D13)</f>
        <v>356</v>
      </c>
      <c r="F13" s="86">
        <f>AVERAGE(C13:D13)</f>
        <v>178</v>
      </c>
      <c r="G13" s="87">
        <f>MAX(C13:D13)</f>
        <v>179</v>
      </c>
      <c r="H13" s="87">
        <f>IF(D13&lt;&gt;"",MAX(C13:D13)-MIN(C13:D13),"")</f>
        <v>2</v>
      </c>
      <c r="I13" s="88">
        <v>6</v>
      </c>
      <c r="J13" s="29">
        <f>MIN(C13:D13)</f>
        <v>177</v>
      </c>
      <c r="K13" s="30">
        <f>MIN(C13:D13)</f>
        <v>177</v>
      </c>
      <c r="L13" s="17"/>
    </row>
    <row r="14" spans="1:12" s="18" customFormat="1" ht="12" customHeight="1">
      <c r="A14" s="75">
        <v>19</v>
      </c>
      <c r="B14" s="90" t="s">
        <v>31</v>
      </c>
      <c r="C14" s="84">
        <v>174</v>
      </c>
      <c r="D14" s="84">
        <v>162</v>
      </c>
      <c r="E14" s="85">
        <f>SUM(C14:D14)</f>
        <v>336</v>
      </c>
      <c r="F14" s="86">
        <f>AVERAGE(C14:D14)</f>
        <v>168</v>
      </c>
      <c r="G14" s="87">
        <f>MAX(C14:D14)</f>
        <v>174</v>
      </c>
      <c r="H14" s="87">
        <f>IF(D14&lt;&gt;"",MAX(C14:D14)-MIN(C14:D14),"")</f>
        <v>12</v>
      </c>
      <c r="I14" s="88">
        <v>7</v>
      </c>
      <c r="J14" s="29">
        <f>MIN(C14:D14)</f>
        <v>162</v>
      </c>
      <c r="K14" s="30">
        <f>MIN(C14:D14)</f>
        <v>162</v>
      </c>
      <c r="L14" s="17"/>
    </row>
    <row r="15" spans="1:12" s="18" customFormat="1" ht="12" customHeight="1">
      <c r="A15" s="75">
        <v>29</v>
      </c>
      <c r="B15" s="90" t="s">
        <v>41</v>
      </c>
      <c r="C15" s="84">
        <v>147</v>
      </c>
      <c r="D15" s="84">
        <v>184</v>
      </c>
      <c r="E15" s="85">
        <f>SUM(C15:D15)</f>
        <v>331</v>
      </c>
      <c r="F15" s="86">
        <f>AVERAGE(C15:D15)</f>
        <v>165.5</v>
      </c>
      <c r="G15" s="87">
        <f>MAX(C15:D15)</f>
        <v>184</v>
      </c>
      <c r="H15" s="87">
        <f>IF(D15&lt;&gt;"",MAX(C15:D15)-MIN(C15:D15),"")</f>
        <v>37</v>
      </c>
      <c r="I15" s="88">
        <v>8</v>
      </c>
      <c r="J15" s="29">
        <f>MIN(C15:D15)</f>
        <v>147</v>
      </c>
      <c r="K15" s="30">
        <f>MIN(C15:D15)</f>
        <v>147</v>
      </c>
      <c r="L15" s="17"/>
    </row>
    <row r="16" spans="1:12" s="18" customFormat="1" ht="12" customHeight="1">
      <c r="A16" s="75">
        <v>17</v>
      </c>
      <c r="B16" s="90" t="s">
        <v>29</v>
      </c>
      <c r="C16" s="84">
        <v>135</v>
      </c>
      <c r="D16" s="84">
        <v>191</v>
      </c>
      <c r="E16" s="85">
        <f>SUM(C16:D16)</f>
        <v>326</v>
      </c>
      <c r="F16" s="86">
        <f>AVERAGE(C16:D16)</f>
        <v>163</v>
      </c>
      <c r="G16" s="87">
        <f>MAX(C16:D16)</f>
        <v>191</v>
      </c>
      <c r="H16" s="87">
        <f>IF(D16&lt;&gt;"",MAX(C16:D16)-MIN(C16:D16),"")</f>
        <v>56</v>
      </c>
      <c r="I16" s="88">
        <v>9</v>
      </c>
      <c r="J16" s="29">
        <f>MIN(C16:D16)</f>
        <v>135</v>
      </c>
      <c r="K16" s="30">
        <f>MIN(C16:D16)</f>
        <v>135</v>
      </c>
      <c r="L16" s="17"/>
    </row>
    <row r="17" spans="1:12" s="18" customFormat="1" ht="12" customHeight="1">
      <c r="A17" s="75">
        <v>24</v>
      </c>
      <c r="B17" s="90" t="s">
        <v>36</v>
      </c>
      <c r="C17" s="84">
        <v>165</v>
      </c>
      <c r="D17" s="84">
        <v>160</v>
      </c>
      <c r="E17" s="85">
        <f>SUM(C17:D17)</f>
        <v>325</v>
      </c>
      <c r="F17" s="86">
        <f>AVERAGE(C17:D17)</f>
        <v>162.5</v>
      </c>
      <c r="G17" s="87">
        <f>MAX(C17:D17)</f>
        <v>165</v>
      </c>
      <c r="H17" s="87">
        <f>IF(D17&lt;&gt;"",MAX(C17:D17)-MIN(C17:D17),"")</f>
        <v>5</v>
      </c>
      <c r="I17" s="88">
        <v>10</v>
      </c>
      <c r="J17" s="29">
        <f>MIN(C17:D17)</f>
        <v>160</v>
      </c>
      <c r="K17" s="30">
        <f>MIN(C17:D17)</f>
        <v>160</v>
      </c>
      <c r="L17" s="17"/>
    </row>
    <row r="18" spans="1:12" s="18" customFormat="1" ht="12" customHeight="1">
      <c r="A18" s="75">
        <v>30</v>
      </c>
      <c r="B18" s="90" t="s">
        <v>42</v>
      </c>
      <c r="C18" s="84">
        <v>156</v>
      </c>
      <c r="D18" s="84">
        <v>166</v>
      </c>
      <c r="E18" s="85">
        <f>SUM(C18:D18)</f>
        <v>322</v>
      </c>
      <c r="F18" s="86">
        <f>AVERAGE(C18:D18)</f>
        <v>161</v>
      </c>
      <c r="G18" s="87">
        <f>MAX(C18:D18)</f>
        <v>166</v>
      </c>
      <c r="H18" s="87">
        <f>IF(D18&lt;&gt;"",MAX(C18:D18)-MIN(C18:D18),"")</f>
        <v>10</v>
      </c>
      <c r="I18" s="88">
        <v>11</v>
      </c>
      <c r="J18" s="29">
        <f>MIN(C18:D18)</f>
        <v>156</v>
      </c>
      <c r="K18" s="30">
        <f>MIN(C18:D18)</f>
        <v>156</v>
      </c>
      <c r="L18" s="17"/>
    </row>
    <row r="19" spans="1:12" s="18" customFormat="1" ht="12" customHeight="1">
      <c r="A19" s="75">
        <v>26</v>
      </c>
      <c r="B19" s="90" t="s">
        <v>38</v>
      </c>
      <c r="C19" s="84">
        <v>180</v>
      </c>
      <c r="D19" s="84">
        <v>131</v>
      </c>
      <c r="E19" s="85">
        <f>SUM(C19:D19)</f>
        <v>311</v>
      </c>
      <c r="F19" s="86">
        <f>AVERAGE(C19:D19)</f>
        <v>155.5</v>
      </c>
      <c r="G19" s="87">
        <f>MAX(C19:D19)</f>
        <v>180</v>
      </c>
      <c r="H19" s="87">
        <f>IF(D19&lt;&gt;"",MAX(C19:D19)-MIN(C19:D19),"")</f>
        <v>49</v>
      </c>
      <c r="I19" s="88">
        <v>12</v>
      </c>
      <c r="J19" s="29">
        <f>MIN(C19:D19)</f>
        <v>131</v>
      </c>
      <c r="K19" s="30">
        <f>MIN(C19:D19)</f>
        <v>131</v>
      </c>
      <c r="L19" s="17"/>
    </row>
    <row r="20" spans="1:12" s="18" customFormat="1" ht="12" customHeight="1">
      <c r="A20" s="75">
        <v>20</v>
      </c>
      <c r="B20" s="90" t="s">
        <v>32</v>
      </c>
      <c r="C20" s="84">
        <v>148</v>
      </c>
      <c r="D20" s="84">
        <v>161</v>
      </c>
      <c r="E20" s="85">
        <f>SUM(C20:D20)</f>
        <v>309</v>
      </c>
      <c r="F20" s="86">
        <f>AVERAGE(C20:D20)</f>
        <v>154.5</v>
      </c>
      <c r="G20" s="87">
        <f>MAX(C20:D20)</f>
        <v>161</v>
      </c>
      <c r="H20" s="87">
        <f>IF(D20&lt;&gt;"",MAX(C20:D20)-MIN(C20:D20),"")</f>
        <v>13</v>
      </c>
      <c r="I20" s="88">
        <v>13</v>
      </c>
      <c r="J20" s="29">
        <f>MIN(C20:D20)</f>
        <v>148</v>
      </c>
      <c r="K20" s="30">
        <f>MIN(C20:D20)</f>
        <v>148</v>
      </c>
      <c r="L20" s="17"/>
    </row>
    <row r="21" spans="1:12" s="18" customFormat="1" ht="12" customHeight="1">
      <c r="A21" s="75">
        <v>31</v>
      </c>
      <c r="B21" s="83" t="s">
        <v>43</v>
      </c>
      <c r="C21" s="84">
        <v>139</v>
      </c>
      <c r="D21" s="84">
        <v>157</v>
      </c>
      <c r="E21" s="85">
        <f>SUM(C21:D21)</f>
        <v>296</v>
      </c>
      <c r="F21" s="86">
        <f>AVERAGE(C21:D21)</f>
        <v>148</v>
      </c>
      <c r="G21" s="87">
        <f>MAX(C21:D21)</f>
        <v>157</v>
      </c>
      <c r="H21" s="87">
        <f>IF(D21&lt;&gt;"",MAX(C21:D21)-MIN(C21:D21),"")</f>
        <v>18</v>
      </c>
      <c r="I21" s="88">
        <v>14</v>
      </c>
      <c r="J21" s="29">
        <f>MIN(C21:D21)</f>
        <v>139</v>
      </c>
      <c r="K21" s="30">
        <f>MIN(C21:D21)</f>
        <v>139</v>
      </c>
      <c r="L21" s="17"/>
    </row>
    <row r="22" spans="1:17" s="18" customFormat="1" ht="12" customHeight="1">
      <c r="A22" s="75">
        <v>22</v>
      </c>
      <c r="B22" s="91" t="s">
        <v>34</v>
      </c>
      <c r="C22" s="84">
        <v>136</v>
      </c>
      <c r="D22" s="84">
        <v>132</v>
      </c>
      <c r="E22" s="85">
        <f>SUM(C22:D22)</f>
        <v>268</v>
      </c>
      <c r="F22" s="86">
        <f>AVERAGE(C22:D22)</f>
        <v>134</v>
      </c>
      <c r="G22" s="87">
        <f>MAX(C22:D22)</f>
        <v>136</v>
      </c>
      <c r="H22" s="87">
        <f>IF(D22&lt;&gt;"",MAX(C22:D22)-MIN(C22:D22),"")</f>
        <v>4</v>
      </c>
      <c r="I22" s="88">
        <v>15</v>
      </c>
      <c r="J22" s="29">
        <f>MIN(C22:D22)</f>
        <v>132</v>
      </c>
      <c r="K22" s="30">
        <f>MIN(C22:D22)</f>
        <v>132</v>
      </c>
      <c r="L22" s="17"/>
      <c r="M22" s="17"/>
      <c r="N22" s="17"/>
      <c r="O22" s="17"/>
      <c r="P22" s="17"/>
      <c r="Q22" s="17"/>
    </row>
    <row r="23" spans="1:17" s="18" customFormat="1" ht="12" customHeight="1">
      <c r="A23" s="75">
        <v>32</v>
      </c>
      <c r="B23" s="90" t="s">
        <v>44</v>
      </c>
      <c r="C23" s="84">
        <v>125</v>
      </c>
      <c r="D23" s="84">
        <v>99</v>
      </c>
      <c r="E23" s="85">
        <f>SUM(C23:D23)</f>
        <v>224</v>
      </c>
      <c r="F23" s="86">
        <f>AVERAGE(C23:D23)</f>
        <v>112</v>
      </c>
      <c r="G23" s="87">
        <f>MAX(C23:D23)</f>
        <v>125</v>
      </c>
      <c r="H23" s="87">
        <f>IF(D23&lt;&gt;"",MAX(C23:D23)-MIN(C23:D23),"")</f>
        <v>26</v>
      </c>
      <c r="I23" s="88">
        <v>16</v>
      </c>
      <c r="J23" s="29">
        <f>MIN(C23:D23)</f>
        <v>99</v>
      </c>
      <c r="K23" s="30">
        <f>MIN(C23:D23)</f>
        <v>99</v>
      </c>
      <c r="L23" s="17"/>
      <c r="M23" s="17"/>
      <c r="N23" s="17"/>
      <c r="O23" s="17"/>
      <c r="P23" s="17"/>
      <c r="Q23" s="17"/>
    </row>
    <row r="24" spans="1:9" ht="12.75">
      <c r="A24" s="4"/>
      <c r="B24" s="92"/>
      <c r="C24" s="4"/>
      <c r="D24" s="4"/>
      <c r="E24" s="4"/>
      <c r="F24" s="4"/>
      <c r="G24" s="4"/>
      <c r="H24" s="4"/>
      <c r="I24" s="4"/>
    </row>
    <row r="25" spans="1:9" ht="12" customHeight="1">
      <c r="A25" s="75"/>
      <c r="B25" s="79" t="s">
        <v>6</v>
      </c>
      <c r="C25" s="93">
        <v>9</v>
      </c>
      <c r="D25" s="94">
        <v>10</v>
      </c>
      <c r="E25" s="78" t="s">
        <v>7</v>
      </c>
      <c r="F25" s="79" t="s">
        <v>8</v>
      </c>
      <c r="G25" s="79" t="s">
        <v>9</v>
      </c>
      <c r="H25" s="79" t="s">
        <v>10</v>
      </c>
      <c r="I25" s="78" t="s">
        <v>11</v>
      </c>
    </row>
    <row r="26" spans="1:10" ht="12" customHeight="1">
      <c r="A26" s="75">
        <v>19</v>
      </c>
      <c r="B26" s="90" t="s">
        <v>31</v>
      </c>
      <c r="C26" s="84">
        <v>201</v>
      </c>
      <c r="D26" s="84">
        <v>242</v>
      </c>
      <c r="E26" s="85">
        <f>SUM(C26:D26)</f>
        <v>443</v>
      </c>
      <c r="F26" s="86">
        <f>AVERAGE(C26:D26)</f>
        <v>221.5</v>
      </c>
      <c r="G26" s="87">
        <f>MAX(C26:D26)</f>
        <v>242</v>
      </c>
      <c r="H26" s="87">
        <f>IF(D26&lt;&gt;"",MAX(C26:D26)-MIN(C26:D26),"")</f>
        <v>41</v>
      </c>
      <c r="I26" s="88">
        <v>1</v>
      </c>
      <c r="J26" s="29">
        <f>MIN(C26:D26)</f>
        <v>201</v>
      </c>
    </row>
    <row r="27" spans="1:10" ht="12" customHeight="1">
      <c r="A27" s="75">
        <v>15</v>
      </c>
      <c r="B27" s="90" t="s">
        <v>27</v>
      </c>
      <c r="C27" s="84">
        <v>225</v>
      </c>
      <c r="D27" s="84">
        <v>199</v>
      </c>
      <c r="E27" s="85">
        <f>SUM(C27:D27)</f>
        <v>424</v>
      </c>
      <c r="F27" s="86">
        <f>AVERAGE(C27:D27)</f>
        <v>212</v>
      </c>
      <c r="G27" s="87">
        <f>MAX(C27:D27)</f>
        <v>225</v>
      </c>
      <c r="H27" s="87">
        <f>IF(D27&lt;&gt;"",MAX(C27:D27)-MIN(C27:D27),"")</f>
        <v>26</v>
      </c>
      <c r="I27" s="88">
        <v>2</v>
      </c>
      <c r="J27" s="29">
        <f>MIN(C27:D27)</f>
        <v>199</v>
      </c>
    </row>
    <row r="28" spans="1:10" ht="12" customHeight="1">
      <c r="A28" s="75">
        <v>25</v>
      </c>
      <c r="B28" s="89" t="s">
        <v>37</v>
      </c>
      <c r="C28" s="84">
        <v>190</v>
      </c>
      <c r="D28" s="84">
        <v>215</v>
      </c>
      <c r="E28" s="85">
        <f>SUM(C28:D28)</f>
        <v>405</v>
      </c>
      <c r="F28" s="86">
        <f>AVERAGE(C28:D28)</f>
        <v>202.5</v>
      </c>
      <c r="G28" s="87">
        <f>MAX(C28:D28)</f>
        <v>215</v>
      </c>
      <c r="H28" s="87">
        <f>IF(D28&lt;&gt;"",MAX(C28:D28)-MIN(C28:D28),"")</f>
        <v>25</v>
      </c>
      <c r="I28" s="88">
        <v>3</v>
      </c>
      <c r="J28" s="29">
        <f>MIN(C28:D28)</f>
        <v>190</v>
      </c>
    </row>
    <row r="29" spans="1:10" ht="12" customHeight="1">
      <c r="A29" s="75">
        <v>10</v>
      </c>
      <c r="B29" s="83" t="s">
        <v>22</v>
      </c>
      <c r="C29" s="84">
        <v>173</v>
      </c>
      <c r="D29" s="84">
        <v>206</v>
      </c>
      <c r="E29" s="85">
        <f>SUM(C29:D29)</f>
        <v>379</v>
      </c>
      <c r="F29" s="86">
        <f>AVERAGE(C29:D29)</f>
        <v>189.5</v>
      </c>
      <c r="G29" s="87">
        <f>MAX(C29:D29)</f>
        <v>206</v>
      </c>
      <c r="H29" s="87">
        <f>IF(D29&lt;&gt;"",MAX(C29:D29)-MIN(C29:D29),"")</f>
        <v>33</v>
      </c>
      <c r="I29" s="88">
        <v>4</v>
      </c>
      <c r="J29" s="29">
        <f>MIN(C29:D29)</f>
        <v>173</v>
      </c>
    </row>
    <row r="30" spans="1:10" ht="12" customHeight="1">
      <c r="A30" s="75">
        <v>16</v>
      </c>
      <c r="B30" s="95" t="s">
        <v>28</v>
      </c>
      <c r="C30" s="84">
        <v>177</v>
      </c>
      <c r="D30" s="84">
        <v>199</v>
      </c>
      <c r="E30" s="85">
        <f>SUM(C30:D30)</f>
        <v>376</v>
      </c>
      <c r="F30" s="86">
        <f>AVERAGE(C30:D30)</f>
        <v>188</v>
      </c>
      <c r="G30" s="87">
        <f>MAX(C30:D30)</f>
        <v>199</v>
      </c>
      <c r="H30" s="87">
        <f>IF(D30&lt;&gt;"",MAX(C30:D30)-MIN(C30:D30),"")</f>
        <v>22</v>
      </c>
      <c r="I30" s="88">
        <v>5</v>
      </c>
      <c r="J30" s="29">
        <f>MIN(C30:D30)</f>
        <v>177</v>
      </c>
    </row>
    <row r="31" spans="1:10" ht="12" customHeight="1">
      <c r="A31" s="75">
        <v>9</v>
      </c>
      <c r="B31" s="83" t="s">
        <v>21</v>
      </c>
      <c r="C31" s="84">
        <v>166</v>
      </c>
      <c r="D31" s="84">
        <v>209</v>
      </c>
      <c r="E31" s="85">
        <f>SUM(C31:D31)</f>
        <v>375</v>
      </c>
      <c r="F31" s="86">
        <f>AVERAGE(C31:D31)</f>
        <v>187.5</v>
      </c>
      <c r="G31" s="87">
        <f>MAX(C31:D31)</f>
        <v>209</v>
      </c>
      <c r="H31" s="87">
        <f>IF(D31&lt;&gt;"",MAX(C31:D31)-MIN(C31:D31),"")</f>
        <v>43</v>
      </c>
      <c r="I31" s="88">
        <v>6</v>
      </c>
      <c r="J31" s="29">
        <f>MIN(C31:D31)</f>
        <v>166</v>
      </c>
    </row>
    <row r="32" spans="1:10" ht="12" customHeight="1">
      <c r="A32" s="75">
        <v>13</v>
      </c>
      <c r="B32" s="90" t="s">
        <v>25</v>
      </c>
      <c r="C32" s="84">
        <v>177</v>
      </c>
      <c r="D32" s="84">
        <v>183</v>
      </c>
      <c r="E32" s="85">
        <f>SUM(C32:D32)</f>
        <v>360</v>
      </c>
      <c r="F32" s="86">
        <f>AVERAGE(C32:D32)</f>
        <v>180</v>
      </c>
      <c r="G32" s="87">
        <f>MAX(C32:D32)</f>
        <v>183</v>
      </c>
      <c r="H32" s="87">
        <f>IF(D32&lt;&gt;"",MAX(C32:D32)-MIN(C32:D32),"")</f>
        <v>6</v>
      </c>
      <c r="I32" s="88">
        <v>7</v>
      </c>
      <c r="J32" s="29">
        <f>MIN(C32:D32)</f>
        <v>177</v>
      </c>
    </row>
    <row r="33" spans="1:10" ht="12" customHeight="1">
      <c r="A33" s="75">
        <v>21</v>
      </c>
      <c r="B33" s="83" t="s">
        <v>33</v>
      </c>
      <c r="C33" s="84">
        <v>186</v>
      </c>
      <c r="D33" s="84">
        <v>173</v>
      </c>
      <c r="E33" s="85">
        <f>SUM(C33:D33)</f>
        <v>359</v>
      </c>
      <c r="F33" s="86">
        <f>AVERAGE(C33:D33)</f>
        <v>179.5</v>
      </c>
      <c r="G33" s="87">
        <f>MAX(C33:D33)</f>
        <v>186</v>
      </c>
      <c r="H33" s="87">
        <f>IF(D33&lt;&gt;"",MAX(C33:D33)-MIN(C33:D33),"")</f>
        <v>13</v>
      </c>
      <c r="I33" s="88">
        <v>8</v>
      </c>
      <c r="J33" s="29">
        <f>MIN(C33:D33)</f>
        <v>173</v>
      </c>
    </row>
    <row r="34" spans="1:10" ht="12" customHeight="1">
      <c r="A34" s="75">
        <v>12</v>
      </c>
      <c r="B34" s="89" t="s">
        <v>24</v>
      </c>
      <c r="C34" s="84">
        <v>168</v>
      </c>
      <c r="D34" s="84">
        <v>189</v>
      </c>
      <c r="E34" s="85">
        <f>SUM(C34:D34)</f>
        <v>357</v>
      </c>
      <c r="F34" s="86">
        <f>AVERAGE(C34:D34)</f>
        <v>178.5</v>
      </c>
      <c r="G34" s="87">
        <f>MAX(C34:D34)</f>
        <v>189</v>
      </c>
      <c r="H34" s="87">
        <f>IF(D34&lt;&gt;"",MAX(C34:D34)-MIN(C34:D34),"")</f>
        <v>21</v>
      </c>
      <c r="I34" s="88">
        <v>9</v>
      </c>
      <c r="J34" s="29">
        <f>MIN(C34:D34)</f>
        <v>168</v>
      </c>
    </row>
    <row r="35" spans="1:10" ht="12" customHeight="1">
      <c r="A35" s="75">
        <v>18</v>
      </c>
      <c r="B35" s="83" t="s">
        <v>30</v>
      </c>
      <c r="C35" s="84">
        <v>179</v>
      </c>
      <c r="D35" s="84">
        <v>176</v>
      </c>
      <c r="E35" s="85">
        <f>SUM(C35:D35)</f>
        <v>355</v>
      </c>
      <c r="F35" s="86">
        <f>AVERAGE(C35:D35)</f>
        <v>177.5</v>
      </c>
      <c r="G35" s="87">
        <f>MAX(C35:D35)</f>
        <v>179</v>
      </c>
      <c r="H35" s="87">
        <f>IF(D35&lt;&gt;"",MAX(C35:D35)-MIN(C35:D35),"")</f>
        <v>3</v>
      </c>
      <c r="I35" s="88">
        <v>10</v>
      </c>
      <c r="J35" s="29">
        <f>MIN(C35:D35)</f>
        <v>176</v>
      </c>
    </row>
    <row r="36" spans="1:10" ht="12" customHeight="1">
      <c r="A36" s="75">
        <v>27</v>
      </c>
      <c r="B36" s="90" t="s">
        <v>39</v>
      </c>
      <c r="C36" s="84">
        <v>185</v>
      </c>
      <c r="D36" s="84">
        <v>160</v>
      </c>
      <c r="E36" s="85">
        <f>SUM(C36:D36)</f>
        <v>345</v>
      </c>
      <c r="F36" s="86">
        <f>AVERAGE(C36:D36)</f>
        <v>172.5</v>
      </c>
      <c r="G36" s="87">
        <f>MAX(C36:D36)</f>
        <v>185</v>
      </c>
      <c r="H36" s="87">
        <f>IF(D36&lt;&gt;"",MAX(C36:D36)-MIN(C36:D36),"")</f>
        <v>25</v>
      </c>
      <c r="I36" s="88">
        <v>11</v>
      </c>
      <c r="J36" s="29">
        <f>MIN(C36:D36)</f>
        <v>160</v>
      </c>
    </row>
    <row r="37" spans="1:10" ht="12" customHeight="1">
      <c r="A37" s="75">
        <v>11</v>
      </c>
      <c r="B37" s="91" t="s">
        <v>23</v>
      </c>
      <c r="C37" s="84">
        <v>184</v>
      </c>
      <c r="D37" s="84">
        <v>160</v>
      </c>
      <c r="E37" s="85">
        <f>SUM(C37:D37)</f>
        <v>344</v>
      </c>
      <c r="F37" s="86">
        <f>AVERAGE(C37:D37)</f>
        <v>172</v>
      </c>
      <c r="G37" s="87">
        <f>MAX(C37:D37)</f>
        <v>184</v>
      </c>
      <c r="H37" s="87">
        <f>IF(D37&lt;&gt;"",MAX(C37:D37)-MIN(C37:D37),"")</f>
        <v>24</v>
      </c>
      <c r="I37" s="88">
        <v>12</v>
      </c>
      <c r="J37" s="29">
        <f>MIN(C37:D37)</f>
        <v>160</v>
      </c>
    </row>
    <row r="38" spans="1:10" ht="12" customHeight="1">
      <c r="A38" s="75">
        <v>23</v>
      </c>
      <c r="B38" s="89" t="s">
        <v>35</v>
      </c>
      <c r="C38" s="84">
        <v>176</v>
      </c>
      <c r="D38" s="84">
        <v>158</v>
      </c>
      <c r="E38" s="85">
        <f>SUM(C38:D38)</f>
        <v>334</v>
      </c>
      <c r="F38" s="86">
        <f>AVERAGE(C38:D38)</f>
        <v>167</v>
      </c>
      <c r="G38" s="87">
        <f>MAX(C38:D38)</f>
        <v>176</v>
      </c>
      <c r="H38" s="87">
        <f>IF(D38&lt;&gt;"",MAX(C38:D38)-MIN(C38:D38),"")</f>
        <v>18</v>
      </c>
      <c r="I38" s="88">
        <v>13</v>
      </c>
      <c r="J38" s="29">
        <f>MIN(C38:D38)</f>
        <v>158</v>
      </c>
    </row>
    <row r="39" spans="1:10" ht="12" customHeight="1">
      <c r="A39" s="75">
        <v>28</v>
      </c>
      <c r="B39" s="89" t="s">
        <v>40</v>
      </c>
      <c r="C39" s="84">
        <v>164</v>
      </c>
      <c r="D39" s="84">
        <v>169</v>
      </c>
      <c r="E39" s="85">
        <f>SUM(C39:D39)</f>
        <v>333</v>
      </c>
      <c r="F39" s="86">
        <f>AVERAGE(C39:D39)</f>
        <v>166.5</v>
      </c>
      <c r="G39" s="87">
        <f>MAX(C39:D39)</f>
        <v>169</v>
      </c>
      <c r="H39" s="87">
        <f>IF(D39&lt;&gt;"",MAX(C39:D39)-MIN(C39:D39),"")</f>
        <v>5</v>
      </c>
      <c r="I39" s="88">
        <v>14</v>
      </c>
      <c r="J39" s="29">
        <f>MIN(C39:D39)</f>
        <v>164</v>
      </c>
    </row>
    <row r="40" spans="1:10" ht="12" customHeight="1">
      <c r="A40" s="75">
        <v>29</v>
      </c>
      <c r="B40" s="90" t="s">
        <v>41</v>
      </c>
      <c r="C40" s="84">
        <v>152</v>
      </c>
      <c r="D40" s="84">
        <v>174</v>
      </c>
      <c r="E40" s="85">
        <f>SUM(C40:D40)</f>
        <v>326</v>
      </c>
      <c r="F40" s="86">
        <f>AVERAGE(C40:D40)</f>
        <v>163</v>
      </c>
      <c r="G40" s="87">
        <f>MAX(C40:D40)</f>
        <v>174</v>
      </c>
      <c r="H40" s="87">
        <f>IF(D40&lt;&gt;"",MAX(C40:D40)-MIN(C40:D40),"")</f>
        <v>22</v>
      </c>
      <c r="I40" s="88">
        <v>15</v>
      </c>
      <c r="J40" s="29">
        <f>MIN(C40:D40)</f>
        <v>152</v>
      </c>
    </row>
    <row r="41" spans="1:10" ht="12" customHeight="1">
      <c r="A41" s="75">
        <v>14</v>
      </c>
      <c r="B41" s="90" t="s">
        <v>26</v>
      </c>
      <c r="C41" s="84">
        <v>131</v>
      </c>
      <c r="D41" s="84">
        <v>186</v>
      </c>
      <c r="E41" s="85">
        <f>SUM(C41:D41)</f>
        <v>317</v>
      </c>
      <c r="F41" s="86">
        <f>AVERAGE(C41:D41)</f>
        <v>158.5</v>
      </c>
      <c r="G41" s="87">
        <f>MAX(C41:D41)</f>
        <v>186</v>
      </c>
      <c r="H41" s="87">
        <f>IF(D41&lt;&gt;"",MAX(C41:D41)-MIN(C41:D41),"")</f>
        <v>55</v>
      </c>
      <c r="I41" s="88">
        <v>16</v>
      </c>
      <c r="J41" s="29">
        <f>MIN(C41:D41)</f>
        <v>131</v>
      </c>
    </row>
    <row r="42" spans="1:9" ht="12.75">
      <c r="A42" s="4"/>
      <c r="B42" s="92"/>
      <c r="C42" s="4"/>
      <c r="D42" s="4"/>
      <c r="E42" s="4"/>
      <c r="F42" s="4"/>
      <c r="G42" s="4"/>
      <c r="H42" s="4"/>
      <c r="I42" s="4"/>
    </row>
    <row r="43" spans="1:9" ht="12" customHeight="1">
      <c r="A43" s="75"/>
      <c r="B43" s="79" t="s">
        <v>6</v>
      </c>
      <c r="C43" s="93">
        <v>11</v>
      </c>
      <c r="D43" s="94">
        <v>12</v>
      </c>
      <c r="E43" s="78" t="s">
        <v>7</v>
      </c>
      <c r="F43" s="79" t="s">
        <v>8</v>
      </c>
      <c r="G43" s="79" t="s">
        <v>9</v>
      </c>
      <c r="H43" s="79" t="s">
        <v>10</v>
      </c>
      <c r="I43" s="78" t="s">
        <v>11</v>
      </c>
    </row>
    <row r="44" spans="1:10" ht="12" customHeight="1">
      <c r="A44" s="75">
        <v>2</v>
      </c>
      <c r="B44" s="90" t="s">
        <v>14</v>
      </c>
      <c r="C44" s="84">
        <v>219</v>
      </c>
      <c r="D44" s="84">
        <v>210</v>
      </c>
      <c r="E44" s="85">
        <f>SUM(C44:D44)</f>
        <v>429</v>
      </c>
      <c r="F44" s="86">
        <f>AVERAGE(C44:D44)</f>
        <v>214.5</v>
      </c>
      <c r="G44" s="87">
        <f>MAX(C44:D44)</f>
        <v>219</v>
      </c>
      <c r="H44" s="87">
        <f>IF(D44&lt;&gt;"",MAX(C44:D44)-MIN(C44:D44),"")</f>
        <v>9</v>
      </c>
      <c r="I44" s="88">
        <v>1</v>
      </c>
      <c r="J44" s="29">
        <f>MIN(C44:D44)</f>
        <v>210</v>
      </c>
    </row>
    <row r="45" spans="1:10" ht="12" customHeight="1">
      <c r="A45" s="75">
        <v>9</v>
      </c>
      <c r="B45" s="83" t="s">
        <v>21</v>
      </c>
      <c r="C45" s="84">
        <v>203</v>
      </c>
      <c r="D45" s="84">
        <v>214</v>
      </c>
      <c r="E45" s="85">
        <f>SUM(C45:D45)</f>
        <v>417</v>
      </c>
      <c r="F45" s="86">
        <f>AVERAGE(C45:D45)</f>
        <v>208.5</v>
      </c>
      <c r="G45" s="87">
        <f>MAX(C45:D45)</f>
        <v>214</v>
      </c>
      <c r="H45" s="87">
        <f>IF(D45&lt;&gt;"",MAX(C45:D45)-MIN(C45:D45),"")</f>
        <v>11</v>
      </c>
      <c r="I45" s="88">
        <v>2</v>
      </c>
      <c r="J45" s="29">
        <f>MIN(C45:D45)</f>
        <v>203</v>
      </c>
    </row>
    <row r="46" spans="1:10" ht="12" customHeight="1">
      <c r="A46" s="75">
        <v>16</v>
      </c>
      <c r="B46" s="95" t="s">
        <v>28</v>
      </c>
      <c r="C46" s="84">
        <v>179</v>
      </c>
      <c r="D46" s="84">
        <v>208</v>
      </c>
      <c r="E46" s="85">
        <f>SUM(C46:D46)</f>
        <v>387</v>
      </c>
      <c r="F46" s="86">
        <f>AVERAGE(C46:D46)</f>
        <v>193.5</v>
      </c>
      <c r="G46" s="87">
        <f>MAX(C46:D46)</f>
        <v>208</v>
      </c>
      <c r="H46" s="87">
        <f>IF(D46&lt;&gt;"",MAX(C46:D46)-MIN(C46:D46),"")</f>
        <v>29</v>
      </c>
      <c r="I46" s="88">
        <v>3</v>
      </c>
      <c r="J46" s="29">
        <f>MIN(C46:D46)</f>
        <v>179</v>
      </c>
    </row>
    <row r="47" spans="1:10" ht="12" customHeight="1">
      <c r="A47" s="75">
        <v>4</v>
      </c>
      <c r="B47" s="89" t="s">
        <v>16</v>
      </c>
      <c r="C47" s="84">
        <v>187</v>
      </c>
      <c r="D47" s="84">
        <v>195</v>
      </c>
      <c r="E47" s="85">
        <f>SUM(C47:D47)</f>
        <v>382</v>
      </c>
      <c r="F47" s="86">
        <f>AVERAGE(C47:D47)</f>
        <v>191</v>
      </c>
      <c r="G47" s="87">
        <f>MAX(C47:D47)</f>
        <v>195</v>
      </c>
      <c r="H47" s="87">
        <f>IF(D47&lt;&gt;"",MAX(C47:D47)-MIN(C47:D47),"")</f>
        <v>8</v>
      </c>
      <c r="I47" s="88">
        <v>4</v>
      </c>
      <c r="J47" s="29">
        <f>MIN(C47:D47)</f>
        <v>187</v>
      </c>
    </row>
    <row r="48" spans="1:10" ht="12" customHeight="1">
      <c r="A48" s="75">
        <v>15</v>
      </c>
      <c r="B48" s="90" t="s">
        <v>27</v>
      </c>
      <c r="C48" s="84">
        <v>228</v>
      </c>
      <c r="D48" s="84">
        <v>149</v>
      </c>
      <c r="E48" s="85">
        <f>SUM(C48:D48)</f>
        <v>377</v>
      </c>
      <c r="F48" s="86">
        <f>AVERAGE(C48:D48)</f>
        <v>188.5</v>
      </c>
      <c r="G48" s="87">
        <f>MAX(C48:D48)</f>
        <v>228</v>
      </c>
      <c r="H48" s="87">
        <f>IF(D48&lt;&gt;"",MAX(C48:D48)-MIN(C48:D48),"")</f>
        <v>79</v>
      </c>
      <c r="I48" s="88">
        <v>5</v>
      </c>
      <c r="J48" s="29">
        <f>MIN(C48:D48)</f>
        <v>149</v>
      </c>
    </row>
    <row r="49" spans="1:10" ht="12" customHeight="1">
      <c r="A49" s="75">
        <v>8</v>
      </c>
      <c r="B49" s="83" t="s">
        <v>20</v>
      </c>
      <c r="C49" s="84">
        <v>200</v>
      </c>
      <c r="D49" s="84">
        <v>175</v>
      </c>
      <c r="E49" s="85">
        <f>SUM(C49:D49)</f>
        <v>375</v>
      </c>
      <c r="F49" s="86">
        <f>AVERAGE(C49:D49)</f>
        <v>187.5</v>
      </c>
      <c r="G49" s="87">
        <f>MAX(C49:D49)</f>
        <v>200</v>
      </c>
      <c r="H49" s="87">
        <f>IF(D49&lt;&gt;"",MAX(C49:D49)-MIN(C49:D49),"")</f>
        <v>25</v>
      </c>
      <c r="I49" s="88">
        <v>6</v>
      </c>
      <c r="J49" s="29">
        <f>MIN(C49:D49)</f>
        <v>175</v>
      </c>
    </row>
    <row r="50" spans="1:10" ht="12" customHeight="1">
      <c r="A50" s="75">
        <v>7</v>
      </c>
      <c r="B50" s="90" t="s">
        <v>19</v>
      </c>
      <c r="C50" s="84">
        <v>195</v>
      </c>
      <c r="D50" s="84">
        <v>172</v>
      </c>
      <c r="E50" s="85">
        <f>SUM(C50:D50)</f>
        <v>367</v>
      </c>
      <c r="F50" s="86">
        <f>AVERAGE(C50:D50)</f>
        <v>183.5</v>
      </c>
      <c r="G50" s="87">
        <f>MAX(C50:D50)</f>
        <v>195</v>
      </c>
      <c r="H50" s="87">
        <f>IF(D50&lt;&gt;"",MAX(C50:D50)-MIN(C50:D50),"")</f>
        <v>23</v>
      </c>
      <c r="I50" s="88">
        <v>7</v>
      </c>
      <c r="J50" s="29">
        <f>MIN(C50:D50)</f>
        <v>172</v>
      </c>
    </row>
    <row r="51" spans="1:10" ht="12" customHeight="1">
      <c r="A51" s="75">
        <v>3</v>
      </c>
      <c r="B51" s="90" t="s">
        <v>15</v>
      </c>
      <c r="C51" s="84">
        <v>157</v>
      </c>
      <c r="D51" s="84">
        <v>198</v>
      </c>
      <c r="E51" s="85">
        <f>SUM(C51:D51)</f>
        <v>355</v>
      </c>
      <c r="F51" s="86">
        <f>AVERAGE(C51:D51)</f>
        <v>177.5</v>
      </c>
      <c r="G51" s="87">
        <f>MAX(C51:D51)</f>
        <v>198</v>
      </c>
      <c r="H51" s="87">
        <f>IF(D51&lt;&gt;"",MAX(C51:D51)-MIN(C51:D51),"")</f>
        <v>41</v>
      </c>
      <c r="I51" s="88">
        <v>8</v>
      </c>
      <c r="J51" s="29">
        <f>MIN(C51:D51)</f>
        <v>157</v>
      </c>
    </row>
    <row r="52" spans="1:10" ht="12" customHeight="1">
      <c r="A52" s="75">
        <v>10</v>
      </c>
      <c r="B52" s="83" t="s">
        <v>22</v>
      </c>
      <c r="C52" s="84">
        <v>176</v>
      </c>
      <c r="D52" s="84">
        <v>178</v>
      </c>
      <c r="E52" s="85">
        <f>SUM(C52:D52)</f>
        <v>354</v>
      </c>
      <c r="F52" s="86">
        <f>AVERAGE(C52:D52)</f>
        <v>177</v>
      </c>
      <c r="G52" s="87">
        <f>MAX(C52:D52)</f>
        <v>178</v>
      </c>
      <c r="H52" s="87">
        <f>IF(D52&lt;&gt;"",MAX(C52:D52)-MIN(C52:D52),"")</f>
        <v>2</v>
      </c>
      <c r="I52" s="88">
        <v>9</v>
      </c>
      <c r="J52" s="29">
        <f>MIN(C52:D52)</f>
        <v>176</v>
      </c>
    </row>
    <row r="53" spans="1:10" ht="12" customHeight="1">
      <c r="A53" s="75">
        <v>19</v>
      </c>
      <c r="B53" s="90" t="s">
        <v>31</v>
      </c>
      <c r="C53" s="84">
        <v>171</v>
      </c>
      <c r="D53" s="84">
        <v>182</v>
      </c>
      <c r="E53" s="85">
        <f>SUM(C53:D53)</f>
        <v>353</v>
      </c>
      <c r="F53" s="86">
        <f>AVERAGE(C53:D53)</f>
        <v>176.5</v>
      </c>
      <c r="G53" s="87">
        <f>MAX(C53:D53)</f>
        <v>182</v>
      </c>
      <c r="H53" s="87">
        <f>IF(D53&lt;&gt;"",MAX(C53:D53)-MIN(C53:D53),"")</f>
        <v>11</v>
      </c>
      <c r="I53" s="88">
        <v>10</v>
      </c>
      <c r="J53" s="29">
        <f>MIN(C53:D53)</f>
        <v>171</v>
      </c>
    </row>
    <row r="54" spans="1:10" ht="12" customHeight="1">
      <c r="A54" s="75">
        <v>13</v>
      </c>
      <c r="B54" s="90" t="s">
        <v>25</v>
      </c>
      <c r="C54" s="84">
        <v>165</v>
      </c>
      <c r="D54" s="84">
        <v>170</v>
      </c>
      <c r="E54" s="85">
        <f>SUM(C54:D54)</f>
        <v>335</v>
      </c>
      <c r="F54" s="86">
        <f>AVERAGE(C54:D54)</f>
        <v>167.5</v>
      </c>
      <c r="G54" s="87">
        <f>MAX(C54:D54)</f>
        <v>170</v>
      </c>
      <c r="H54" s="87">
        <f>IF(D54&lt;&gt;"",MAX(C54:D54)-MIN(C54:D54),"")</f>
        <v>5</v>
      </c>
      <c r="I54" s="88">
        <v>11</v>
      </c>
      <c r="J54" s="29">
        <f>MIN(C54:D54)</f>
        <v>165</v>
      </c>
    </row>
    <row r="55" spans="1:10" ht="12" customHeight="1">
      <c r="A55" s="75">
        <v>25</v>
      </c>
      <c r="B55" s="89" t="s">
        <v>37</v>
      </c>
      <c r="C55" s="84">
        <v>150</v>
      </c>
      <c r="D55" s="84">
        <v>184</v>
      </c>
      <c r="E55" s="85">
        <f>SUM(C55:D55)</f>
        <v>334</v>
      </c>
      <c r="F55" s="86">
        <f>AVERAGE(C55:D55)</f>
        <v>167</v>
      </c>
      <c r="G55" s="87">
        <f>MAX(C55:D55)</f>
        <v>184</v>
      </c>
      <c r="H55" s="87">
        <f>IF(D55&lt;&gt;"",MAX(C55:D55)-MIN(C55:D55),"")</f>
        <v>34</v>
      </c>
      <c r="I55" s="88">
        <v>12</v>
      </c>
      <c r="J55" s="29">
        <f>MIN(C55:D55)</f>
        <v>150</v>
      </c>
    </row>
    <row r="56" spans="1:10" ht="12" customHeight="1">
      <c r="A56" s="75">
        <v>5</v>
      </c>
      <c r="B56" s="91" t="s">
        <v>17</v>
      </c>
      <c r="C56" s="84">
        <v>179</v>
      </c>
      <c r="D56" s="84">
        <v>149</v>
      </c>
      <c r="E56" s="85">
        <f>SUM(C56:D56)</f>
        <v>328</v>
      </c>
      <c r="F56" s="86">
        <f>AVERAGE(C56:D56)</f>
        <v>164</v>
      </c>
      <c r="G56" s="87">
        <f>MAX(C56:D56)</f>
        <v>179</v>
      </c>
      <c r="H56" s="87">
        <f>IF(D56&lt;&gt;"",MAX(C56:D56)-MIN(C56:D56),"")</f>
        <v>30</v>
      </c>
      <c r="I56" s="88">
        <v>13</v>
      </c>
      <c r="J56" s="29">
        <f>MIN(C56:D56)</f>
        <v>149</v>
      </c>
    </row>
    <row r="57" spans="1:10" ht="12" customHeight="1">
      <c r="A57" s="75">
        <v>21</v>
      </c>
      <c r="B57" s="83" t="s">
        <v>33</v>
      </c>
      <c r="C57" s="84">
        <v>172</v>
      </c>
      <c r="D57" s="84">
        <v>150</v>
      </c>
      <c r="E57" s="85">
        <f>SUM(C57:D57)</f>
        <v>322</v>
      </c>
      <c r="F57" s="86">
        <f>AVERAGE(C57:D57)</f>
        <v>161</v>
      </c>
      <c r="G57" s="87">
        <f>MAX(C57:D57)</f>
        <v>172</v>
      </c>
      <c r="H57" s="87">
        <f>IF(D57&lt;&gt;"",MAX(C57:D57)-MIN(C57:D57),"")</f>
        <v>22</v>
      </c>
      <c r="I57" s="88">
        <v>14</v>
      </c>
      <c r="J57" s="29">
        <f>MIN(C57:D57)</f>
        <v>150</v>
      </c>
    </row>
    <row r="58" spans="1:10" ht="12" customHeight="1">
      <c r="A58" s="75">
        <v>1</v>
      </c>
      <c r="B58" s="20" t="s">
        <v>13</v>
      </c>
      <c r="C58" s="84">
        <v>0</v>
      </c>
      <c r="D58" s="84">
        <v>0</v>
      </c>
      <c r="E58" s="85">
        <f>SUM(C58:D58)</f>
        <v>0</v>
      </c>
      <c r="F58" s="86">
        <f>AVERAGE(C58:D58)</f>
        <v>0</v>
      </c>
      <c r="G58" s="87">
        <f>MAX(C58:D58)</f>
        <v>0</v>
      </c>
      <c r="H58" s="87">
        <f>IF(D58&lt;&gt;"",MAX(C58:D58)-MIN(C58:D58),"")</f>
        <v>0</v>
      </c>
      <c r="I58" s="88">
        <v>15</v>
      </c>
      <c r="J58" s="29">
        <f>MIN(C58:D58)</f>
        <v>0</v>
      </c>
    </row>
    <row r="59" spans="1:10" ht="12" customHeight="1">
      <c r="A59" s="96">
        <v>6</v>
      </c>
      <c r="B59" s="97" t="s">
        <v>18</v>
      </c>
      <c r="C59" s="84">
        <v>0</v>
      </c>
      <c r="D59" s="84">
        <v>0</v>
      </c>
      <c r="E59" s="85">
        <f>SUM(C59:D59)</f>
        <v>0</v>
      </c>
      <c r="F59" s="86">
        <f>AVERAGE(C59:D59)</f>
        <v>0</v>
      </c>
      <c r="G59" s="87">
        <f>MAX(C59:D59)</f>
        <v>0</v>
      </c>
      <c r="H59" s="87">
        <f>IF(D59&lt;&gt;"",MAX(C59:D59)-MIN(C59:D59),"")</f>
        <v>0</v>
      </c>
      <c r="I59" s="88">
        <v>16</v>
      </c>
      <c r="J59" s="29">
        <f>MIN(C59:D59)</f>
        <v>0</v>
      </c>
    </row>
  </sheetData>
  <sheetProtection selectLockedCells="1" selectUnlockedCells="1"/>
  <conditionalFormatting sqref="C8:D19 C23:D23">
    <cfRule type="cellIs" priority="1" dxfId="0" operator="equal" stopIfTrue="1">
      <formula>$K8</formula>
    </cfRule>
    <cfRule type="cellIs" priority="2" dxfId="1" operator="equal" stopIfTrue="1">
      <formula>$H8</formula>
    </cfRule>
  </conditionalFormatting>
  <conditionalFormatting sqref="C20:D21">
    <cfRule type="cellIs" priority="3" dxfId="0" operator="equal" stopIfTrue="1">
      <formula>$K21</formula>
    </cfRule>
    <cfRule type="cellIs" priority="4" dxfId="1" operator="equal" stopIfTrue="1">
      <formula>$H20</formula>
    </cfRule>
  </conditionalFormatting>
  <conditionalFormatting sqref="C22:D22">
    <cfRule type="cellIs" priority="5" dxfId="0" operator="equal" stopIfTrue="1">
      <formula>$K20</formula>
    </cfRule>
    <cfRule type="cellIs" priority="6" dxfId="1" operator="equal" stopIfTrue="1">
      <formula>$H22</formula>
    </cfRule>
  </conditionalFormatting>
  <conditionalFormatting sqref="C26:D37 C41:D41">
    <cfRule type="cellIs" priority="7" dxfId="0" operator="equal" stopIfTrue="1">
      <formula>$K26</formula>
    </cfRule>
    <cfRule type="cellIs" priority="8" dxfId="1" operator="equal" stopIfTrue="1">
      <formula>$H26</formula>
    </cfRule>
  </conditionalFormatting>
  <conditionalFormatting sqref="C38:D39">
    <cfRule type="cellIs" priority="9" dxfId="0" operator="equal" stopIfTrue="1">
      <formula>$K39</formula>
    </cfRule>
    <cfRule type="cellIs" priority="10" dxfId="1" operator="equal" stopIfTrue="1">
      <formula>$H38</formula>
    </cfRule>
  </conditionalFormatting>
  <conditionalFormatting sqref="C40:D40">
    <cfRule type="cellIs" priority="11" dxfId="0" operator="equal" stopIfTrue="1">
      <formula>$K38</formula>
    </cfRule>
    <cfRule type="cellIs" priority="12" dxfId="1" operator="equal" stopIfTrue="1">
      <formula>$H40</formula>
    </cfRule>
  </conditionalFormatting>
  <conditionalFormatting sqref="C44:D55 C59:D59">
    <cfRule type="cellIs" priority="13" dxfId="0" operator="equal" stopIfTrue="1">
      <formula>$K44</formula>
    </cfRule>
    <cfRule type="cellIs" priority="14" dxfId="1" operator="equal" stopIfTrue="1">
      <formula>$H44</formula>
    </cfRule>
  </conditionalFormatting>
  <conditionalFormatting sqref="C56:D57">
    <cfRule type="cellIs" priority="15" dxfId="0" operator="equal" stopIfTrue="1">
      <formula>$K57</formula>
    </cfRule>
    <cfRule type="cellIs" priority="16" dxfId="1" operator="equal" stopIfTrue="1">
      <formula>$H56</formula>
    </cfRule>
  </conditionalFormatting>
  <conditionalFormatting sqref="C58:D58">
    <cfRule type="cellIs" priority="17" dxfId="0" operator="equal" stopIfTrue="1">
      <formula>$K56</formula>
    </cfRule>
    <cfRule type="cellIs" priority="18" dxfId="1" operator="equal" stopIfTrue="1">
      <formula>$H58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679494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85" zoomScaleNormal="85" workbookViewId="0" topLeftCell="A1">
      <selection activeCell="R19" sqref="R19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11" ht="17.25" customHeight="1">
      <c r="H1" s="1"/>
      <c r="I1" s="1"/>
      <c r="J1" s="1"/>
      <c r="K1" s="2" t="s">
        <v>0</v>
      </c>
    </row>
    <row r="2" ht="12.75">
      <c r="K2" s="2" t="s">
        <v>1</v>
      </c>
    </row>
    <row r="3" ht="10.5" customHeight="1">
      <c r="K3" s="2" t="s">
        <v>2</v>
      </c>
    </row>
    <row r="4" ht="13.5" customHeight="1"/>
    <row r="5" spans="1:18" ht="24" customHeight="1">
      <c r="A5" s="3" t="s">
        <v>3</v>
      </c>
      <c r="D5" s="71"/>
      <c r="E5" s="71"/>
      <c r="Q5" s="6"/>
      <c r="R5" s="6"/>
    </row>
    <row r="6" spans="1:18" ht="24" customHeight="1">
      <c r="A6" s="98"/>
      <c r="D6" s="8" t="s">
        <v>51</v>
      </c>
      <c r="E6" s="8"/>
      <c r="Q6" s="6"/>
      <c r="R6" s="6"/>
    </row>
    <row r="7" spans="1:18" ht="28.5" customHeight="1">
      <c r="A7" s="98"/>
      <c r="D7" s="71"/>
      <c r="E7" s="71"/>
      <c r="F7" s="3" t="s">
        <v>52</v>
      </c>
      <c r="G7" s="99"/>
      <c r="H7" s="3" t="s">
        <v>53</v>
      </c>
      <c r="I7" s="3"/>
      <c r="J7" s="98"/>
      <c r="Q7" s="6"/>
      <c r="R7" s="6"/>
    </row>
    <row r="8" spans="4:18" s="7" customFormat="1" ht="29.25" customHeight="1">
      <c r="D8" s="100"/>
      <c r="E8" s="100"/>
      <c r="F8" s="74"/>
      <c r="G8" s="100"/>
      <c r="H8" s="101"/>
      <c r="I8" s="102"/>
      <c r="J8" s="72"/>
      <c r="Q8" s="9"/>
      <c r="R8" s="9"/>
    </row>
    <row r="9" spans="1:14" s="18" customFormat="1" ht="14.25" customHeight="1">
      <c r="A9" s="10"/>
      <c r="B9" s="103" t="s">
        <v>6</v>
      </c>
      <c r="C9" s="12">
        <v>11</v>
      </c>
      <c r="D9" s="13">
        <v>12</v>
      </c>
      <c r="E9" s="14">
        <v>13</v>
      </c>
      <c r="F9" s="12">
        <v>14</v>
      </c>
      <c r="G9" s="15" t="s">
        <v>7</v>
      </c>
      <c r="H9" s="11" t="s">
        <v>8</v>
      </c>
      <c r="I9" s="11" t="s">
        <v>9</v>
      </c>
      <c r="J9" s="11" t="s">
        <v>10</v>
      </c>
      <c r="K9" s="15" t="s">
        <v>11</v>
      </c>
      <c r="L9" s="16" t="s">
        <v>49</v>
      </c>
      <c r="M9" s="16" t="s">
        <v>50</v>
      </c>
      <c r="N9" s="17"/>
    </row>
    <row r="10" spans="1:14" s="18" customFormat="1" ht="14.25" customHeight="1">
      <c r="A10" s="75">
        <v>2</v>
      </c>
      <c r="B10" s="90" t="s">
        <v>14</v>
      </c>
      <c r="C10" s="84">
        <v>219</v>
      </c>
      <c r="D10" s="84">
        <v>210</v>
      </c>
      <c r="E10" s="24">
        <v>214</v>
      </c>
      <c r="F10" s="23">
        <v>219</v>
      </c>
      <c r="G10" s="25">
        <f>SUM(C10:F10)</f>
        <v>862</v>
      </c>
      <c r="H10" s="26">
        <f>AVERAGE(C10:F10)</f>
        <v>215.5</v>
      </c>
      <c r="I10" s="27">
        <f>MAX(C10:D10)</f>
        <v>219</v>
      </c>
      <c r="J10" s="27">
        <f>IF(D10&lt;&gt;"",MAX(C10:D10)-MIN(C10:D10),"")</f>
        <v>9</v>
      </c>
      <c r="K10" s="28">
        <v>1</v>
      </c>
      <c r="L10" s="29">
        <f>MIN(C10:D10)</f>
        <v>210</v>
      </c>
      <c r="M10" s="30">
        <f>MIN(C10:D10)</f>
        <v>210</v>
      </c>
      <c r="N10" s="17"/>
    </row>
    <row r="11" spans="1:14" s="18" customFormat="1" ht="14.25" customHeight="1">
      <c r="A11" s="75">
        <v>9</v>
      </c>
      <c r="B11" s="83" t="s">
        <v>21</v>
      </c>
      <c r="C11" s="84">
        <v>203</v>
      </c>
      <c r="D11" s="84">
        <v>214</v>
      </c>
      <c r="E11" s="24">
        <v>206</v>
      </c>
      <c r="F11" s="23">
        <v>223</v>
      </c>
      <c r="G11" s="25">
        <f>SUM(C11:F11)</f>
        <v>846</v>
      </c>
      <c r="H11" s="26">
        <f>AVERAGE(C11:F11)</f>
        <v>211.5</v>
      </c>
      <c r="I11" s="27">
        <f>MAX(C11:D11)</f>
        <v>214</v>
      </c>
      <c r="J11" s="27">
        <f>IF(D11&lt;&gt;"",MAX(C11:D11)-MIN(C11:D11),"")</f>
        <v>11</v>
      </c>
      <c r="K11" s="28">
        <v>2</v>
      </c>
      <c r="L11" s="29">
        <f>MIN(C11:D11)</f>
        <v>203</v>
      </c>
      <c r="M11" s="30">
        <f>MIN(C11:D11)</f>
        <v>203</v>
      </c>
      <c r="N11" s="17"/>
    </row>
    <row r="12" spans="1:14" s="18" customFormat="1" ht="14.25" customHeight="1">
      <c r="A12" s="75">
        <v>8</v>
      </c>
      <c r="B12" s="83" t="s">
        <v>20</v>
      </c>
      <c r="C12" s="84">
        <v>200</v>
      </c>
      <c r="D12" s="84">
        <v>175</v>
      </c>
      <c r="E12" s="24">
        <v>210</v>
      </c>
      <c r="F12" s="23">
        <v>167</v>
      </c>
      <c r="G12" s="25">
        <f>SUM(C12:F12)</f>
        <v>752</v>
      </c>
      <c r="H12" s="26">
        <f>AVERAGE(C12:F12)</f>
        <v>188</v>
      </c>
      <c r="I12" s="27">
        <f>MAX(C12:D12)</f>
        <v>200</v>
      </c>
      <c r="J12" s="27">
        <f>IF(D12&lt;&gt;"",MAX(C12:D12)-MIN(C12:D12),"")</f>
        <v>25</v>
      </c>
      <c r="K12" s="28">
        <v>3</v>
      </c>
      <c r="L12" s="29">
        <f>MIN(C12:D12)</f>
        <v>175</v>
      </c>
      <c r="M12" s="30">
        <f>MIN(C12:D12)</f>
        <v>175</v>
      </c>
      <c r="N12" s="17"/>
    </row>
    <row r="13" spans="1:14" s="18" customFormat="1" ht="14.25" customHeight="1">
      <c r="A13" s="75">
        <v>7</v>
      </c>
      <c r="B13" s="90" t="s">
        <v>19</v>
      </c>
      <c r="C13" s="84">
        <v>195</v>
      </c>
      <c r="D13" s="84">
        <v>172</v>
      </c>
      <c r="E13" s="23">
        <v>184</v>
      </c>
      <c r="F13" s="34">
        <v>194</v>
      </c>
      <c r="G13" s="25">
        <f>SUM(C13:F13)</f>
        <v>745</v>
      </c>
      <c r="H13" s="26">
        <f>AVERAGE(C13:F13)</f>
        <v>186.25</v>
      </c>
      <c r="I13" s="27">
        <f>MAX(C13:D13)</f>
        <v>195</v>
      </c>
      <c r="J13" s="27">
        <f>IF(D13&lt;&gt;"",MAX(C13:D13)-MIN(C13:D13),"")</f>
        <v>23</v>
      </c>
      <c r="K13" s="28">
        <v>4</v>
      </c>
      <c r="L13" s="29">
        <f>MIN(C13:D13)</f>
        <v>172</v>
      </c>
      <c r="M13" s="30">
        <f>MIN(C13:D13)</f>
        <v>172</v>
      </c>
      <c r="N13" s="17"/>
    </row>
    <row r="14" spans="1:14" s="18" customFormat="1" ht="14.25" customHeight="1">
      <c r="A14" s="75">
        <v>4</v>
      </c>
      <c r="B14" s="89" t="s">
        <v>16</v>
      </c>
      <c r="C14" s="84">
        <v>187</v>
      </c>
      <c r="D14" s="84">
        <v>195</v>
      </c>
      <c r="E14" s="24">
        <v>193</v>
      </c>
      <c r="F14" s="23">
        <v>158</v>
      </c>
      <c r="G14" s="25">
        <f>SUM(C14:F14)</f>
        <v>733</v>
      </c>
      <c r="H14" s="26">
        <f>AVERAGE(C14:F14)</f>
        <v>183.25</v>
      </c>
      <c r="I14" s="27">
        <f>MAX(C14:D14)</f>
        <v>195</v>
      </c>
      <c r="J14" s="27">
        <f>IF(D14&lt;&gt;"",MAX(C14:D14)-MIN(C14:D14),"")</f>
        <v>8</v>
      </c>
      <c r="K14" s="28">
        <v>5</v>
      </c>
      <c r="L14" s="29">
        <f>MIN(C14:D14)</f>
        <v>187</v>
      </c>
      <c r="M14" s="30">
        <f>MIN(C14:D14)</f>
        <v>187</v>
      </c>
      <c r="N14" s="17"/>
    </row>
    <row r="15" spans="1:14" s="18" customFormat="1" ht="14.25" customHeight="1">
      <c r="A15" s="75">
        <v>16</v>
      </c>
      <c r="B15" s="95" t="s">
        <v>28</v>
      </c>
      <c r="C15" s="84">
        <v>179</v>
      </c>
      <c r="D15" s="84">
        <v>208</v>
      </c>
      <c r="E15" s="40">
        <v>175</v>
      </c>
      <c r="F15" s="39">
        <v>165</v>
      </c>
      <c r="G15" s="25">
        <f>SUM(C15:F15)</f>
        <v>727</v>
      </c>
      <c r="H15" s="26">
        <f>AVERAGE(C15:F15)</f>
        <v>181.75</v>
      </c>
      <c r="I15" s="27">
        <f>MAX(C15:D15)</f>
        <v>208</v>
      </c>
      <c r="J15" s="27">
        <f>IF(D15&lt;&gt;"",MAX(C15:D15)-MIN(C15:D15),"")</f>
        <v>29</v>
      </c>
      <c r="K15" s="28">
        <v>6</v>
      </c>
      <c r="L15" s="29">
        <f>MIN(C15:D15)</f>
        <v>179</v>
      </c>
      <c r="M15" s="30">
        <f>MIN(C15:D15)</f>
        <v>179</v>
      </c>
      <c r="N15" s="17"/>
    </row>
    <row r="16" spans="1:14" s="18" customFormat="1" ht="14.25" customHeight="1">
      <c r="A16" s="75">
        <v>3</v>
      </c>
      <c r="B16" s="90" t="s">
        <v>15</v>
      </c>
      <c r="C16" s="84">
        <v>157</v>
      </c>
      <c r="D16" s="84">
        <v>198</v>
      </c>
      <c r="E16" s="23">
        <v>160</v>
      </c>
      <c r="F16" s="23">
        <v>159</v>
      </c>
      <c r="G16" s="25">
        <f>SUM(C16:F16)</f>
        <v>674</v>
      </c>
      <c r="H16" s="26">
        <f>AVERAGE(C16:F16)</f>
        <v>168.5</v>
      </c>
      <c r="I16" s="27">
        <f>MAX(C16:D16)</f>
        <v>198</v>
      </c>
      <c r="J16" s="27">
        <f>IF(D16&lt;&gt;"",MAX(C16:D16)-MIN(C16:D16),"")</f>
        <v>41</v>
      </c>
      <c r="K16" s="28">
        <v>7</v>
      </c>
      <c r="L16" s="29">
        <f>MIN(C16:D16)</f>
        <v>157</v>
      </c>
      <c r="M16" s="30">
        <f>MIN(C16:D16)</f>
        <v>157</v>
      </c>
      <c r="N16" s="17"/>
    </row>
    <row r="17" spans="1:14" s="18" customFormat="1" ht="14.25" customHeight="1">
      <c r="A17" s="75">
        <v>15</v>
      </c>
      <c r="B17" s="90" t="s">
        <v>27</v>
      </c>
      <c r="C17" s="84">
        <v>228</v>
      </c>
      <c r="D17" s="84">
        <v>149</v>
      </c>
      <c r="E17" s="24">
        <v>156</v>
      </c>
      <c r="F17" s="34">
        <v>114</v>
      </c>
      <c r="G17" s="25">
        <f>SUM(C17:F17)</f>
        <v>647</v>
      </c>
      <c r="H17" s="26">
        <f>AVERAGE(C17:F17)</f>
        <v>161.75</v>
      </c>
      <c r="I17" s="27">
        <f>MAX(C17:D17)</f>
        <v>228</v>
      </c>
      <c r="J17" s="27">
        <f>IF(D17&lt;&gt;"",MAX(C17:D17)-MIN(C17:D17),"")</f>
        <v>79</v>
      </c>
      <c r="K17" s="28">
        <v>8</v>
      </c>
      <c r="L17" s="29">
        <f>MIN(C17:D17)</f>
        <v>149</v>
      </c>
      <c r="M17" s="30">
        <f>MIN(C17:D17)</f>
        <v>149</v>
      </c>
      <c r="N17" s="17"/>
    </row>
    <row r="33" ht="12.75">
      <c r="C33" s="104"/>
    </row>
  </sheetData>
  <sheetProtection selectLockedCells="1" selectUnlockedCells="1"/>
  <conditionalFormatting sqref="E10:F17">
    <cfRule type="cellIs" priority="1" dxfId="0" operator="equal" stopIfTrue="1">
      <formula>$L10</formula>
    </cfRule>
    <cfRule type="cellIs" priority="2" dxfId="1" operator="equal" stopIfTrue="1">
      <formula>$I10</formula>
    </cfRule>
  </conditionalFormatting>
  <conditionalFormatting sqref="C10:D17">
    <cfRule type="cellIs" priority="3" dxfId="0" operator="equal" stopIfTrue="1">
      <formula>$K10</formula>
    </cfRule>
    <cfRule type="cellIs" priority="4" dxfId="1" operator="equal" stopIfTrue="1">
      <formula>$H10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679452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created xsi:type="dcterms:W3CDTF">2015-09-12T08:18:37Z</dcterms:created>
  <dcterms:modified xsi:type="dcterms:W3CDTF">2015-09-14T08:55:37Z</dcterms:modified>
  <cp:category/>
  <cp:version/>
  <cp:contentType/>
  <cp:contentStatus/>
  <cp:revision>2</cp:revision>
</cp:coreProperties>
</file>